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Korisnik\Desktop\fin.plan. 2025-2027\"/>
    </mc:Choice>
  </mc:AlternateContent>
  <xr:revisionPtr revIDLastSave="0" documentId="8_{8F1EE52C-2E2B-4245-824B-DA6C535F9F4E}" xr6:coauthVersionLast="47" xr6:coauthVersionMax="47" xr10:uidLastSave="{00000000-0000-0000-0000-000000000000}"/>
  <bookViews>
    <workbookView xWindow="-120" yWindow="-120" windowWidth="29040" windowHeight="15840" firstSheet="2" activeTab="6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List2" sheetId="2" r:id="rId8"/>
    <sheet name="List1" sheetId="11" r:id="rId9"/>
    <sheet name="List3" sheetId="12" r:id="rId10"/>
    <sheet name="List4" sheetId="13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10" l="1"/>
  <c r="I35" i="10" s="1"/>
  <c r="I38" i="10" s="1"/>
  <c r="J35" i="10" s="1"/>
  <c r="J38" i="10" s="1"/>
  <c r="J22" i="10"/>
  <c r="I22" i="10"/>
  <c r="H22" i="10"/>
  <c r="G22" i="10"/>
  <c r="F22" i="10"/>
  <c r="J23" i="10" l="1"/>
  <c r="J29" i="10" s="1"/>
  <c r="J30" i="10" s="1"/>
  <c r="I23" i="10"/>
  <c r="I29" i="10" s="1"/>
  <c r="I30" i="10" s="1"/>
  <c r="G23" i="10"/>
</calcChain>
</file>

<file path=xl/sharedStrings.xml><?xml version="1.0" encoding="utf-8"?>
<sst xmlns="http://schemas.openxmlformats.org/spreadsheetml/2006/main" count="268" uniqueCount="148">
  <si>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</si>
  <si>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</si>
  <si>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</si>
  <si>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</si>
  <si>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</si>
  <si>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</si>
  <si>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</si>
  <si>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</si>
  <si>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</si>
  <si>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</si>
  <si>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</si>
  <si>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</si>
  <si>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</si>
  <si>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</si>
  <si>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</si>
  <si>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</si>
  <si>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</si>
  <si>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</si>
  <si>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</si>
  <si>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</si>
  <si>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</si>
  <si>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</si>
  <si>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</si>
  <si>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</si>
  <si>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</si>
  <si>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</si>
  <si>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</si>
  <si>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</si>
  <si>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</si>
  <si>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PROGRAM xxxx</t>
  </si>
  <si>
    <t>NAZIV PROGRAMA</t>
  </si>
  <si>
    <t>A) SAŽETAK RAČUNA PRIHODA I RASHODA</t>
  </si>
  <si>
    <t>B) SAŽETAK RAČUNA FINANCIRANJA</t>
  </si>
  <si>
    <t>Projekcija 
za 2025.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</si>
  <si>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</si>
  <si>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</si>
  <si>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</si>
  <si>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</si>
  <si>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</si>
  <si>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Plan za 2024.</t>
  </si>
  <si>
    <t>Projekcija 
za 2026.</t>
  </si>
  <si>
    <t>Izvršenje 2022.</t>
  </si>
  <si>
    <t>Plan 2023.</t>
  </si>
  <si>
    <t>EUR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</si>
  <si>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</si>
  <si>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</si>
  <si>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</si>
  <si>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</si>
  <si>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</si>
  <si>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</si>
  <si>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</si>
  <si>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</si>
  <si>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</si>
  <si>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</si>
  <si>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</si>
  <si>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</si>
  <si>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</si>
  <si>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>4 Prihodi za posebne namjene</t>
  </si>
  <si>
    <t xml:space="preserve">  43 Ostali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</si>
  <si>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</si>
  <si>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</si>
  <si>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</si>
  <si>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</si>
  <si>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</si>
  <si>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</si>
  <si>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</si>
  <si>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</si>
  <si>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</si>
  <si>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</si>
  <si>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</si>
  <si>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</si>
  <si>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</si>
  <si>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</si>
  <si>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</si>
  <si>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</si>
  <si>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</si>
  <si>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</si>
  <si>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</si>
  <si>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 xml:space="preserve">Prihodi  od prodaje proizvoda i roba te pruženih usluga, prihodi od donacija  te povrati po protestiranim jamstvima </t>
  </si>
  <si>
    <t>Financijski rashodi</t>
  </si>
  <si>
    <t>Rashodi za nabavu neproizvodne dugotrajne imovine</t>
  </si>
  <si>
    <t>Rashodi za nabavu proizvodne dugotrajne imovine</t>
  </si>
  <si>
    <t xml:space="preserve">         RAVNATELJICA:</t>
  </si>
  <si>
    <t xml:space="preserve">        ______________</t>
  </si>
  <si>
    <t xml:space="preserve">       RAVNATELJICA:</t>
  </si>
  <si>
    <t xml:space="preserve">       ______________</t>
  </si>
  <si>
    <t>3.1 Vlastiti prihodi</t>
  </si>
  <si>
    <t>5.4. Ostale pomoći pror.koris.</t>
  </si>
  <si>
    <t>31 Vlastiti prihodi</t>
  </si>
  <si>
    <t>54 Ost.pom.pror.korisnika</t>
  </si>
  <si>
    <t xml:space="preserve">        RAVNATELJICA:</t>
  </si>
  <si>
    <t xml:space="preserve">       _______________</t>
  </si>
  <si>
    <t>08 Rekreacija, kultura u religija</t>
  </si>
  <si>
    <t>082 Služba kulture</t>
  </si>
  <si>
    <t xml:space="preserve">       RAVNATELJICA</t>
  </si>
  <si>
    <t xml:space="preserve">      ______________</t>
  </si>
  <si>
    <t>GRADSKA KNJIŽNICA I ČITAONICA SLATINA</t>
  </si>
  <si>
    <t xml:space="preserve">      </t>
  </si>
  <si>
    <t xml:space="preserve">          RAVNATELJICA </t>
  </si>
  <si>
    <t xml:space="preserve">      ___________________</t>
  </si>
  <si>
    <t xml:space="preserve">          RAVNATELJICA</t>
  </si>
  <si>
    <t xml:space="preserve">        ________________</t>
  </si>
  <si>
    <t>Glavni program J01 Javnih potreba u djelatnostima  kulture</t>
  </si>
  <si>
    <t>Program 6000 Javnih potreba u djelatnostima kulture</t>
  </si>
  <si>
    <t>Aktivnost A100011</t>
  </si>
  <si>
    <t>Redovna djelatnost</t>
  </si>
  <si>
    <t>Izvor 1.1</t>
  </si>
  <si>
    <t>Opći prihodi i primici</t>
  </si>
  <si>
    <t>Izvor 3.1</t>
  </si>
  <si>
    <t>Vlastiti izvor</t>
  </si>
  <si>
    <t>Vlastriti izvor</t>
  </si>
  <si>
    <t>Rashodei poslovanja</t>
  </si>
  <si>
    <t xml:space="preserve">Izvor 5.4. </t>
  </si>
  <si>
    <t>Ostale pomoći proračunskih korisnika HZZZ</t>
  </si>
  <si>
    <t xml:space="preserve">  32.</t>
  </si>
  <si>
    <t>Kapitalni projekt K100019</t>
  </si>
  <si>
    <t>Adaptacija Gradske knjižnice i čitaonice Slatina</t>
  </si>
  <si>
    <t xml:space="preserve">   3.</t>
  </si>
  <si>
    <t xml:space="preserve">Izvor 3.1 </t>
  </si>
  <si>
    <t>Kapitalni projekt K100020</t>
  </si>
  <si>
    <t>Opremanje Gradske knjižnice i čitaonice Slatina</t>
  </si>
  <si>
    <t xml:space="preserve">     _________________</t>
  </si>
  <si>
    <t>dr.sc.Sanja Pajnić, prof.idipl.bibl.</t>
  </si>
  <si>
    <t xml:space="preserve">                                             prijedlog 1. izmjena i dopuna Financijskog plana Gradske knjižnice i čitaonice Slatina za 2024.godinu</t>
  </si>
  <si>
    <t>dr. Sanja Pajnić, prof. i dipl. bibl.</t>
  </si>
  <si>
    <t>dr. Sanja Pajnić, prof.. I dipl. bibl.</t>
  </si>
  <si>
    <t>dr.Sanja Pajnić, prof. i dipl.bibl.</t>
  </si>
  <si>
    <t xml:space="preserve"> dr. Sanja Pajnić, prof. i dipl.bibl.</t>
  </si>
  <si>
    <t xml:space="preserve"> dr.Sanja Pajnić, prof.i dipl.bibl.</t>
  </si>
  <si>
    <t>dr.sc.Sanja Pajnić, prof.i dipl.bibl.</t>
  </si>
  <si>
    <t>FINANCIJSKI PLAN PRORAČUNSKOG KORISNIKA JEDINICE LOKALNE I PODRUČNE (REGIONALNE ) SAMOUPRAVE ZA 2025. I PROJEKCIJA ZA 2026. I 2027. GODINU</t>
  </si>
  <si>
    <t>Plan 2024.</t>
  </si>
  <si>
    <t>Izvršenje 2023.</t>
  </si>
  <si>
    <t>Proračun za 2025.</t>
  </si>
  <si>
    <t>Projekcija proračuna za 2026.</t>
  </si>
  <si>
    <t>Projekcija proračuna za 2027.</t>
  </si>
  <si>
    <t>FINANCIJSKI PLAN PRORAČUNSKOG KORISNIKA JEDINICE LOKALNE I PODRUČNE (REGIONALNE) SAMOUPRAVE  ZA 2025. I PROJEKCIJA ZA 2026. I 2027. GODINU</t>
  </si>
  <si>
    <t>Plan za 2025.</t>
  </si>
  <si>
    <t>Projekcija za 2026.</t>
  </si>
  <si>
    <t>Projekcija za 2027.</t>
  </si>
  <si>
    <t>FINANCIJSKI PLAN PRORAČUNSKOG KORISNIKA JEDINICE LOKALNE I PODRUČNE ( REGIONALNE )  SAMOUPRAVE ZA 2025. I PROJEKCIJA ZA 2026. I 2027. GODINU</t>
  </si>
  <si>
    <t>FINANCIJSKI PLAN PROROAČUNSKOG KORISNIKA JEDINICE LOKALNE I PODRUČNE ( REGIONALNE ) SAMOUPRAVE ZA 2025. I PROJEKCIJA ZA 2026. I 2027. GODINU</t>
  </si>
  <si>
    <t>FINANCIJSKI PLAN PRORAČUNSKOG KORISNIKA JEDINICE LOKALNE I PODRUČNE ( REGIONALNE ) SAMOUPRAVE ZA 2025. I PROJEKCIJA ZA 2026. I 2027. GODINU</t>
  </si>
  <si>
    <t>FINANCIJSKI PLAN PRORAČUNSKOG KORISNIKA JEDINICE LOKALNE I PODRUČNE (REGIONALNE) SAMOUPRAVE ZA 2025. I PROJEKCIJA ZA 2026. I 2027. GODINU</t>
  </si>
  <si>
    <t xml:space="preserve"> </t>
  </si>
  <si>
    <t>Ostale pomoći proračunskih korisnika</t>
  </si>
  <si>
    <t>u Slatini, 30.09.2024.</t>
  </si>
  <si>
    <t xml:space="preserve"> u Slatini, 30.09.2024.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</si>
</sst>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3" fontId="6" fillId="0" borderId="3" xfId="0" applyNumberFormat="1" applyFont="1" applyBorder="1" applyAlignment="1">
      <alignment horizontal="right" wrapText="1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wrapText="1"/>
    </xf>
    <xf numFmtId="0" fontId="18" fillId="0" borderId="0" xfId="0" quotePrefix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/>
    </xf>
    <xf numFmtId="0" fontId="9" fillId="2" borderId="3" xfId="0" applyFont="1" applyFill="1" applyBorder="1" applyAlignment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3" fontId="6" fillId="0" borderId="4" xfId="0" applyNumberFormat="1" applyFont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right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3" fontId="3" fillId="2" borderId="0" xfId="0" applyNumberFormat="1" applyFont="1" applyFill="1" applyAlignment="1">
      <alignment horizontal="right"/>
    </xf>
    <xf numFmtId="3" fontId="3" fillId="2" borderId="0" xfId="0" applyNumberFormat="1" applyFont="1" applyFill="1" applyAlignment="1">
      <alignment horizontal="right" wrapText="1"/>
    </xf>
    <xf numFmtId="3" fontId="6" fillId="0" borderId="3" xfId="0" applyNumberFormat="1" applyFont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3" fontId="6" fillId="2" borderId="3" xfId="0" applyNumberFormat="1" applyFont="1" applyFill="1" applyBorder="1" applyAlignment="1">
      <alignment horizontal="right" wrapText="1"/>
    </xf>
    <xf numFmtId="0" fontId="6" fillId="5" borderId="4" xfId="0" applyFont="1" applyFill="1" applyBorder="1" applyAlignment="1">
      <alignment horizontal="left" vertical="center" wrapText="1"/>
    </xf>
    <xf numFmtId="3" fontId="6" fillId="6" borderId="4" xfId="0" applyNumberFormat="1" applyFont="1" applyFill="1" applyBorder="1" applyAlignment="1">
      <alignment horizontal="right"/>
    </xf>
    <xf numFmtId="3" fontId="6" fillId="5" borderId="4" xfId="0" applyNumberFormat="1" applyFont="1" applyFill="1" applyBorder="1" applyAlignment="1">
      <alignment horizontal="right"/>
    </xf>
    <xf numFmtId="0" fontId="6" fillId="6" borderId="4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left" vertical="center" wrapText="1"/>
    </xf>
    <xf numFmtId="3" fontId="6" fillId="7" borderId="4" xfId="0" applyNumberFormat="1" applyFont="1" applyFill="1" applyBorder="1" applyAlignment="1">
      <alignment horizontal="right"/>
    </xf>
    <xf numFmtId="0" fontId="20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 indent="1"/>
    </xf>
    <xf numFmtId="0" fontId="21" fillId="2" borderId="4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 indent="1"/>
    </xf>
    <xf numFmtId="3" fontId="6" fillId="6" borderId="3" xfId="0" applyNumberFormat="1" applyFont="1" applyFill="1" applyBorder="1" applyAlignment="1">
      <alignment horizontal="right"/>
    </xf>
    <xf numFmtId="3" fontId="6" fillId="5" borderId="3" xfId="0" applyNumberFormat="1" applyFont="1" applyFill="1" applyBorder="1" applyAlignment="1">
      <alignment horizontal="right"/>
    </xf>
    <xf numFmtId="3" fontId="6" fillId="7" borderId="3" xfId="0" applyNumberFormat="1" applyFont="1" applyFill="1" applyBorder="1" applyAlignment="1">
      <alignment horizontal="right"/>
    </xf>
    <xf numFmtId="3" fontId="6" fillId="7" borderId="3" xfId="0" applyNumberFormat="1" applyFont="1" applyFill="1" applyBorder="1" applyAlignment="1">
      <alignment horizontal="right" wrapText="1"/>
    </xf>
    <xf numFmtId="0" fontId="3" fillId="2" borderId="0" xfId="0" applyFont="1" applyFill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22" fillId="0" borderId="0" xfId="0" applyFont="1"/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" fillId="0" borderId="0" xfId="0" applyFont="1"/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20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 indent="1"/>
    </xf>
    <xf numFmtId="0" fontId="6" fillId="7" borderId="2" xfId="0" applyFont="1" applyFill="1" applyBorder="1" applyAlignment="1">
      <alignment horizontal="left" vertical="center" wrapText="1" indent="1"/>
    </xf>
    <xf numFmtId="0" fontId="6" fillId="7" borderId="4" xfId="0" applyFont="1" applyFill="1" applyBorder="1" applyAlignment="1">
      <alignment horizontal="left" vertical="center" wrapText="1" indent="1"/>
    </xf>
    <xf numFmtId="0" fontId="23" fillId="2" borderId="1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4"/>
  <sheetViews>
    <sheetView workbookViewId="0">
      <selection activeCell="I5" sqref="I5"/>
    </sheetView>
  </sheetViews>
  <sheetFormatPr defaultRowHeight="15" x14ac:dyDescent="0.25"/>
  <cols>
    <col min="5" max="10" width="25.28515625" customWidth="1"/>
  </cols>
  <sheetData>
    <row r="1" spans="1:10" ht="18.75" x14ac:dyDescent="0.3">
      <c r="A1" s="95"/>
      <c r="B1" s="95"/>
      <c r="C1" s="95"/>
      <c r="D1" s="95"/>
      <c r="E1" s="95"/>
      <c r="F1" s="95"/>
      <c r="G1" s="95"/>
      <c r="H1" s="95"/>
      <c r="I1" s="95"/>
      <c r="J1" s="95"/>
    </row>
    <row r="2" spans="1:10" ht="42" customHeight="1" x14ac:dyDescent="0.25">
      <c r="A2" s="100" t="s">
        <v>130</v>
      </c>
      <c r="B2" s="100"/>
      <c r="C2" s="100"/>
      <c r="D2" s="100"/>
      <c r="E2" s="100"/>
      <c r="F2" s="100"/>
      <c r="G2" s="100"/>
      <c r="H2" s="100"/>
      <c r="I2" s="100"/>
      <c r="J2" s="100"/>
    </row>
    <row r="3" spans="1:10" ht="18" x14ac:dyDescent="0.25">
      <c r="A3" s="4"/>
      <c r="B3" s="4"/>
      <c r="C3" s="4"/>
      <c r="D3" s="4"/>
      <c r="E3" s="4"/>
      <c r="F3" s="114" t="s">
        <v>96</v>
      </c>
      <c r="G3" s="114"/>
      <c r="H3" s="114"/>
      <c r="I3" s="4"/>
      <c r="J3" s="4"/>
    </row>
    <row r="4" spans="1:10" ht="15.75" x14ac:dyDescent="0.25">
      <c r="A4" s="100" t="s">
        <v>23</v>
      </c>
      <c r="B4" s="100"/>
      <c r="C4" s="100"/>
      <c r="D4" s="100"/>
      <c r="E4" s="100"/>
      <c r="F4" s="100"/>
      <c r="G4" s="100"/>
      <c r="H4" s="100"/>
      <c r="I4" s="113"/>
      <c r="J4" s="113"/>
    </row>
    <row r="5" spans="1:10" ht="18" x14ac:dyDescent="0.25">
      <c r="A5" s="4"/>
      <c r="B5" s="4"/>
      <c r="C5" s="4"/>
      <c r="D5" s="4"/>
      <c r="E5" s="4"/>
      <c r="F5" s="4"/>
      <c r="G5" s="4"/>
      <c r="H5" s="4"/>
      <c r="I5" s="5"/>
      <c r="J5" s="5"/>
    </row>
    <row r="6" spans="1:10" ht="15.75" x14ac:dyDescent="0.25">
      <c r="A6" s="100" t="s">
        <v>31</v>
      </c>
      <c r="B6" s="101"/>
      <c r="C6" s="101"/>
      <c r="D6" s="101"/>
      <c r="E6" s="101"/>
      <c r="F6" s="101"/>
      <c r="G6" s="101"/>
      <c r="H6" s="101"/>
      <c r="I6" s="101"/>
      <c r="J6" s="101"/>
    </row>
    <row r="7" spans="1:10" ht="18" x14ac:dyDescent="0.25">
      <c r="A7" s="1"/>
      <c r="B7" s="2"/>
      <c r="C7" s="2"/>
      <c r="D7" s="2"/>
      <c r="E7" s="6"/>
      <c r="F7" s="7"/>
      <c r="G7" s="7"/>
      <c r="H7" s="7"/>
      <c r="I7" s="7"/>
      <c r="J7" s="36" t="s">
        <v>43</v>
      </c>
    </row>
    <row r="8" spans="1:10" ht="25.5" x14ac:dyDescent="0.25">
      <c r="A8" s="29"/>
      <c r="B8" s="30"/>
      <c r="C8" s="30"/>
      <c r="D8" s="31"/>
      <c r="E8" s="32"/>
      <c r="F8" s="3" t="s">
        <v>132</v>
      </c>
      <c r="G8" s="3" t="s">
        <v>131</v>
      </c>
      <c r="H8" s="3" t="s">
        <v>133</v>
      </c>
      <c r="I8" s="3" t="s">
        <v>134</v>
      </c>
      <c r="J8" s="3" t="s">
        <v>135</v>
      </c>
    </row>
    <row r="9" spans="1:10" x14ac:dyDescent="0.25">
      <c r="A9" s="105" t="s">
        <v>0</v>
      </c>
      <c r="B9" s="99"/>
      <c r="C9" s="99"/>
      <c r="D9" s="99"/>
      <c r="E9" s="115"/>
      <c r="F9" s="33">
        <v>165404</v>
      </c>
      <c r="G9" s="33">
        <v>300668</v>
      </c>
      <c r="H9" s="33">
        <v>344346</v>
      </c>
      <c r="I9" s="33">
        <v>353298</v>
      </c>
      <c r="J9" s="33">
        <v>361776</v>
      </c>
    </row>
    <row r="10" spans="1:10" x14ac:dyDescent="0.25">
      <c r="A10" s="116" t="s">
        <v>45</v>
      </c>
      <c r="B10" s="117"/>
      <c r="C10" s="117"/>
      <c r="D10" s="117"/>
      <c r="E10" s="112"/>
      <c r="F10" s="34">
        <v>165404</v>
      </c>
      <c r="G10" s="34">
        <v>300668</v>
      </c>
      <c r="H10" s="34">
        <v>344346</v>
      </c>
      <c r="I10" s="34">
        <v>353298</v>
      </c>
      <c r="J10" s="34">
        <v>361776</v>
      </c>
    </row>
    <row r="11" spans="1:10" x14ac:dyDescent="0.25">
      <c r="A11" s="111" t="s">
        <v>46</v>
      </c>
      <c r="B11" s="112"/>
      <c r="C11" s="112"/>
      <c r="D11" s="112"/>
      <c r="E11" s="112"/>
      <c r="F11" s="34">
        <v>0</v>
      </c>
      <c r="G11" s="34">
        <v>0</v>
      </c>
      <c r="H11" s="34">
        <v>0</v>
      </c>
      <c r="I11" s="34">
        <v>0</v>
      </c>
      <c r="J11" s="34">
        <v>0</v>
      </c>
    </row>
    <row r="12" spans="1:10" x14ac:dyDescent="0.25">
      <c r="A12" s="37" t="s">
        <v>1</v>
      </c>
      <c r="B12" s="45"/>
      <c r="C12" s="45"/>
      <c r="D12" s="45"/>
      <c r="E12" s="45"/>
      <c r="F12" s="33">
        <v>163130</v>
      </c>
      <c r="G12" s="33">
        <v>300668</v>
      </c>
      <c r="H12" s="33">
        <v>344346</v>
      </c>
      <c r="I12" s="33">
        <v>353298</v>
      </c>
      <c r="J12" s="33">
        <v>361776</v>
      </c>
    </row>
    <row r="13" spans="1:10" x14ac:dyDescent="0.25">
      <c r="A13" s="118" t="s">
        <v>47</v>
      </c>
      <c r="B13" s="117"/>
      <c r="C13" s="117"/>
      <c r="D13" s="117"/>
      <c r="E13" s="117"/>
      <c r="F13" s="34">
        <v>119593</v>
      </c>
      <c r="G13" s="34">
        <v>235435</v>
      </c>
      <c r="H13" s="34">
        <v>272251</v>
      </c>
      <c r="I13" s="34">
        <v>279329</v>
      </c>
      <c r="J13" s="46">
        <v>286032</v>
      </c>
    </row>
    <row r="14" spans="1:10" x14ac:dyDescent="0.25">
      <c r="A14" s="111" t="s">
        <v>48</v>
      </c>
      <c r="B14" s="112"/>
      <c r="C14" s="112"/>
      <c r="D14" s="112"/>
      <c r="E14" s="112"/>
      <c r="F14" s="34">
        <v>43537</v>
      </c>
      <c r="G14" s="34">
        <v>65233</v>
      </c>
      <c r="H14" s="34">
        <v>72095</v>
      </c>
      <c r="I14" s="34">
        <v>73969</v>
      </c>
      <c r="J14" s="46">
        <v>75744</v>
      </c>
    </row>
    <row r="15" spans="1:10" x14ac:dyDescent="0.25">
      <c r="A15" s="98" t="s">
        <v>70</v>
      </c>
      <c r="B15" s="99"/>
      <c r="C15" s="99"/>
      <c r="D15" s="99"/>
      <c r="E15" s="99"/>
      <c r="F15" s="33">
        <v>2274</v>
      </c>
      <c r="G15" s="33">
        <v>0</v>
      </c>
      <c r="H15" s="33"/>
      <c r="I15" s="33"/>
      <c r="J15" s="33"/>
    </row>
    <row r="16" spans="1:10" ht="18" x14ac:dyDescent="0.25">
      <c r="A16" s="4"/>
      <c r="B16" s="22"/>
      <c r="C16" s="22"/>
      <c r="D16" s="22"/>
      <c r="E16" s="22"/>
      <c r="F16" s="22"/>
      <c r="G16" s="22"/>
      <c r="H16" s="23"/>
      <c r="I16" s="23"/>
      <c r="J16" s="23"/>
    </row>
    <row r="17" spans="1:10" ht="15.75" x14ac:dyDescent="0.25">
      <c r="A17" s="100" t="s">
        <v>32</v>
      </c>
      <c r="B17" s="101"/>
      <c r="C17" s="101"/>
      <c r="D17" s="101"/>
      <c r="E17" s="101"/>
      <c r="F17" s="101"/>
      <c r="G17" s="101"/>
      <c r="H17" s="101"/>
      <c r="I17" s="101"/>
      <c r="J17" s="101"/>
    </row>
    <row r="18" spans="1:10" ht="18" x14ac:dyDescent="0.25">
      <c r="A18" s="4"/>
      <c r="B18" s="22"/>
      <c r="C18" s="22"/>
      <c r="D18" s="22"/>
      <c r="E18" s="22"/>
      <c r="F18" s="22"/>
      <c r="G18" s="22"/>
      <c r="H18" s="23"/>
      <c r="I18" s="23"/>
      <c r="J18" s="23"/>
    </row>
    <row r="19" spans="1:10" ht="25.5" x14ac:dyDescent="0.25">
      <c r="A19" s="29"/>
      <c r="B19" s="30"/>
      <c r="C19" s="30"/>
      <c r="D19" s="31"/>
      <c r="E19" s="32"/>
      <c r="F19" s="3" t="s">
        <v>132</v>
      </c>
      <c r="G19" s="3" t="s">
        <v>131</v>
      </c>
      <c r="H19" s="3" t="s">
        <v>133</v>
      </c>
      <c r="I19" s="3" t="s">
        <v>134</v>
      </c>
      <c r="J19" s="3" t="s">
        <v>135</v>
      </c>
    </row>
    <row r="20" spans="1:10" x14ac:dyDescent="0.25">
      <c r="A20" s="111" t="s">
        <v>49</v>
      </c>
      <c r="B20" s="112"/>
      <c r="C20" s="112"/>
      <c r="D20" s="112"/>
      <c r="E20" s="112"/>
      <c r="F20" s="34">
        <v>0</v>
      </c>
      <c r="G20" s="34">
        <v>0</v>
      </c>
      <c r="H20" s="34">
        <v>0</v>
      </c>
      <c r="I20" s="34">
        <v>0</v>
      </c>
      <c r="J20" s="46"/>
    </row>
    <row r="21" spans="1:10" x14ac:dyDescent="0.25">
      <c r="A21" s="111" t="s">
        <v>50</v>
      </c>
      <c r="B21" s="112"/>
      <c r="C21" s="112"/>
      <c r="D21" s="112"/>
      <c r="E21" s="112"/>
      <c r="F21" s="34">
        <v>0</v>
      </c>
      <c r="G21" s="34">
        <v>0</v>
      </c>
      <c r="H21" s="34">
        <v>0</v>
      </c>
      <c r="I21" s="34">
        <v>0</v>
      </c>
      <c r="J21" s="46"/>
    </row>
    <row r="22" spans="1:10" x14ac:dyDescent="0.25">
      <c r="A22" s="98" t="s">
        <v>2</v>
      </c>
      <c r="B22" s="99"/>
      <c r="C22" s="99"/>
      <c r="D22" s="99"/>
      <c r="E22" s="99"/>
      <c r="F22" s="33">
        <f>F20-F21</f>
        <v>0</v>
      </c>
      <c r="G22" s="33">
        <f t="shared" ref="G22:J22" si="0">G20-G21</f>
        <v>0</v>
      </c>
      <c r="H22" s="33">
        <f t="shared" si="0"/>
        <v>0</v>
      </c>
      <c r="I22" s="33">
        <f t="shared" si="0"/>
        <v>0</v>
      </c>
      <c r="J22" s="33">
        <f t="shared" si="0"/>
        <v>0</v>
      </c>
    </row>
    <row r="23" spans="1:10" x14ac:dyDescent="0.25">
      <c r="A23" s="98" t="s">
        <v>71</v>
      </c>
      <c r="B23" s="99"/>
      <c r="C23" s="99"/>
      <c r="D23" s="99"/>
      <c r="E23" s="99"/>
      <c r="F23" s="33">
        <v>0</v>
      </c>
      <c r="G23" s="33">
        <f t="shared" ref="G23:J23" si="1">G15+G22</f>
        <v>0</v>
      </c>
      <c r="H23" s="33">
        <v>0</v>
      </c>
      <c r="I23" s="33">
        <f t="shared" si="1"/>
        <v>0</v>
      </c>
      <c r="J23" s="33">
        <f t="shared" si="1"/>
        <v>0</v>
      </c>
    </row>
    <row r="24" spans="1:10" ht="18" x14ac:dyDescent="0.25">
      <c r="A24" s="21"/>
      <c r="B24" s="22"/>
      <c r="C24" s="22"/>
      <c r="D24" s="22"/>
      <c r="E24" s="22"/>
      <c r="F24" s="22"/>
      <c r="G24" s="22"/>
      <c r="H24" s="23"/>
      <c r="I24" s="23"/>
      <c r="J24" s="23"/>
    </row>
    <row r="25" spans="1:10" ht="15.75" x14ac:dyDescent="0.25">
      <c r="A25" s="100" t="s">
        <v>72</v>
      </c>
      <c r="B25" s="101"/>
      <c r="C25" s="101"/>
      <c r="D25" s="101"/>
      <c r="E25" s="101"/>
      <c r="F25" s="101"/>
      <c r="G25" s="101"/>
      <c r="H25" s="101"/>
      <c r="I25" s="101"/>
      <c r="J25" s="101"/>
    </row>
    <row r="26" spans="1:10" ht="15.75" x14ac:dyDescent="0.25">
      <c r="A26" s="43"/>
      <c r="B26" s="44"/>
      <c r="C26" s="44"/>
      <c r="D26" s="44"/>
      <c r="E26" s="44"/>
      <c r="F26" s="44"/>
      <c r="G26" s="44"/>
      <c r="H26" s="44"/>
      <c r="I26" s="44"/>
      <c r="J26" s="44"/>
    </row>
    <row r="27" spans="1:10" ht="25.5" x14ac:dyDescent="0.25">
      <c r="A27" s="29"/>
      <c r="B27" s="30"/>
      <c r="C27" s="30"/>
      <c r="D27" s="31"/>
      <c r="E27" s="32"/>
      <c r="F27" s="3" t="s">
        <v>132</v>
      </c>
      <c r="G27" s="3" t="s">
        <v>131</v>
      </c>
      <c r="H27" s="3" t="s">
        <v>133</v>
      </c>
      <c r="I27" s="3" t="s">
        <v>134</v>
      </c>
      <c r="J27" s="3" t="s">
        <v>135</v>
      </c>
    </row>
    <row r="28" spans="1:10" ht="15" customHeight="1" x14ac:dyDescent="0.25">
      <c r="A28" s="102" t="s">
        <v>73</v>
      </c>
      <c r="B28" s="103"/>
      <c r="C28" s="103"/>
      <c r="D28" s="103"/>
      <c r="E28" s="104"/>
      <c r="F28" s="47">
        <v>2837</v>
      </c>
      <c r="G28" s="47">
        <v>5111</v>
      </c>
      <c r="H28" s="47">
        <v>0</v>
      </c>
      <c r="I28" s="47">
        <v>0</v>
      </c>
      <c r="J28" s="48">
        <v>0</v>
      </c>
    </row>
    <row r="29" spans="1:10" ht="15" customHeight="1" x14ac:dyDescent="0.25">
      <c r="A29" s="98" t="s">
        <v>74</v>
      </c>
      <c r="B29" s="99"/>
      <c r="C29" s="99"/>
      <c r="D29" s="99"/>
      <c r="E29" s="99"/>
      <c r="F29" s="49">
        <v>2274</v>
      </c>
      <c r="G29" s="49">
        <v>5111</v>
      </c>
      <c r="H29" s="49">
        <v>0</v>
      </c>
      <c r="I29" s="49">
        <f t="shared" ref="I29:J29" si="2">I23+I28</f>
        <v>0</v>
      </c>
      <c r="J29" s="50">
        <f t="shared" si="2"/>
        <v>0</v>
      </c>
    </row>
    <row r="30" spans="1:10" ht="45" customHeight="1" x14ac:dyDescent="0.25">
      <c r="A30" s="105" t="s">
        <v>75</v>
      </c>
      <c r="B30" s="106"/>
      <c r="C30" s="106"/>
      <c r="D30" s="106"/>
      <c r="E30" s="107"/>
      <c r="F30" s="49">
        <v>5111</v>
      </c>
      <c r="G30" s="49">
        <v>5111</v>
      </c>
      <c r="H30" s="49">
        <v>0</v>
      </c>
      <c r="I30" s="49">
        <f t="shared" ref="I30:J30" si="3">I15+I22+I28-I29</f>
        <v>0</v>
      </c>
      <c r="J30" s="50">
        <f t="shared" si="3"/>
        <v>0</v>
      </c>
    </row>
    <row r="31" spans="1:10" ht="15.75" x14ac:dyDescent="0.25">
      <c r="A31" s="51"/>
      <c r="B31" s="52"/>
      <c r="C31" s="52"/>
      <c r="D31" s="52"/>
      <c r="E31" s="52"/>
      <c r="F31" s="52"/>
      <c r="G31" s="52"/>
      <c r="H31" s="52"/>
      <c r="I31" s="52"/>
      <c r="J31" s="52"/>
    </row>
    <row r="32" spans="1:10" ht="15.75" x14ac:dyDescent="0.25">
      <c r="A32" s="108" t="s">
        <v>69</v>
      </c>
      <c r="B32" s="108"/>
      <c r="C32" s="108"/>
      <c r="D32" s="108"/>
      <c r="E32" s="108"/>
      <c r="F32" s="108"/>
      <c r="G32" s="108"/>
      <c r="H32" s="108"/>
      <c r="I32" s="108"/>
      <c r="J32" s="108"/>
    </row>
    <row r="33" spans="1:10" ht="18" x14ac:dyDescent="0.25">
      <c r="A33" s="53"/>
      <c r="B33" s="54"/>
      <c r="C33" s="54"/>
      <c r="D33" s="54"/>
      <c r="E33" s="54"/>
      <c r="F33" s="54"/>
      <c r="G33" s="54"/>
      <c r="H33" s="55"/>
      <c r="I33" s="55"/>
      <c r="J33" s="55"/>
    </row>
    <row r="34" spans="1:10" ht="25.5" x14ac:dyDescent="0.25">
      <c r="A34" s="56"/>
      <c r="B34" s="57"/>
      <c r="C34" s="57"/>
      <c r="D34" s="58"/>
      <c r="E34" s="59"/>
      <c r="F34" s="60" t="s">
        <v>132</v>
      </c>
      <c r="G34" s="60" t="s">
        <v>131</v>
      </c>
      <c r="H34" s="60" t="s">
        <v>133</v>
      </c>
      <c r="I34" s="60" t="s">
        <v>134</v>
      </c>
      <c r="J34" s="60" t="s">
        <v>135</v>
      </c>
    </row>
    <row r="35" spans="1:10" x14ac:dyDescent="0.25">
      <c r="A35" s="102" t="s">
        <v>73</v>
      </c>
      <c r="B35" s="103"/>
      <c r="C35" s="103"/>
      <c r="D35" s="103"/>
      <c r="E35" s="104"/>
      <c r="F35" s="47">
        <v>2837</v>
      </c>
      <c r="G35" s="47">
        <v>5111</v>
      </c>
      <c r="H35" s="47">
        <v>0</v>
      </c>
      <c r="I35" s="47">
        <f>H38</f>
        <v>0</v>
      </c>
      <c r="J35" s="48">
        <f>I38</f>
        <v>0</v>
      </c>
    </row>
    <row r="36" spans="1:10" ht="28.5" customHeight="1" x14ac:dyDescent="0.25">
      <c r="A36" s="102" t="s">
        <v>76</v>
      </c>
      <c r="B36" s="103"/>
      <c r="C36" s="103"/>
      <c r="D36" s="103"/>
      <c r="E36" s="104"/>
      <c r="F36" s="47">
        <v>2274</v>
      </c>
      <c r="G36" s="47">
        <v>5111</v>
      </c>
      <c r="H36" s="47">
        <v>0</v>
      </c>
      <c r="I36" s="47">
        <v>0</v>
      </c>
      <c r="J36" s="48">
        <v>0</v>
      </c>
    </row>
    <row r="37" spans="1:10" x14ac:dyDescent="0.25">
      <c r="A37" s="102" t="s">
        <v>77</v>
      </c>
      <c r="B37" s="109"/>
      <c r="C37" s="109"/>
      <c r="D37" s="109"/>
      <c r="E37" s="110"/>
      <c r="F37" s="47">
        <v>5111</v>
      </c>
      <c r="G37" s="47">
        <v>0</v>
      </c>
      <c r="H37" s="47">
        <v>0</v>
      </c>
      <c r="I37" s="47">
        <v>0</v>
      </c>
      <c r="J37" s="48">
        <v>0</v>
      </c>
    </row>
    <row r="38" spans="1:10" ht="15" customHeight="1" x14ac:dyDescent="0.25">
      <c r="A38" s="98" t="s">
        <v>74</v>
      </c>
      <c r="B38" s="99"/>
      <c r="C38" s="99"/>
      <c r="D38" s="99"/>
      <c r="E38" s="99"/>
      <c r="F38" s="35">
        <v>5111</v>
      </c>
      <c r="G38" s="35">
        <v>0</v>
      </c>
      <c r="H38" s="35">
        <f t="shared" ref="H38:J38" si="4">H35-H36+H37</f>
        <v>0</v>
      </c>
      <c r="I38" s="35">
        <f t="shared" si="4"/>
        <v>0</v>
      </c>
      <c r="J38" s="61">
        <f t="shared" si="4"/>
        <v>0</v>
      </c>
    </row>
    <row r="39" spans="1:10" ht="17.25" customHeight="1" x14ac:dyDescent="0.25"/>
    <row r="40" spans="1:10" x14ac:dyDescent="0.25">
      <c r="A40" s="96" t="s">
        <v>44</v>
      </c>
      <c r="B40" s="97"/>
      <c r="C40" s="97"/>
      <c r="D40" s="97"/>
      <c r="E40" s="97"/>
      <c r="F40" s="97"/>
      <c r="G40" s="97"/>
      <c r="H40" s="97"/>
      <c r="I40" s="97"/>
      <c r="J40" s="97"/>
    </row>
    <row r="41" spans="1:10" ht="9" customHeight="1" x14ac:dyDescent="0.25"/>
    <row r="42" spans="1:10" x14ac:dyDescent="0.25">
      <c r="E42" t="s">
        <v>147</v>
      </c>
      <c r="H42" t="s">
        <v>84</v>
      </c>
    </row>
    <row r="43" spans="1:10" x14ac:dyDescent="0.25">
      <c r="H43" t="s">
        <v>85</v>
      </c>
    </row>
    <row r="44" spans="1:10" x14ac:dyDescent="0.25">
      <c r="H44" t="s">
        <v>122</v>
      </c>
    </row>
  </sheetData>
  <mergeCells count="26">
    <mergeCell ref="A14:E14"/>
    <mergeCell ref="A15:E15"/>
    <mergeCell ref="A17:J17"/>
    <mergeCell ref="A20:E20"/>
    <mergeCell ref="F3:H3"/>
    <mergeCell ref="A6:J6"/>
    <mergeCell ref="A9:E9"/>
    <mergeCell ref="A10:E10"/>
    <mergeCell ref="A11:E11"/>
    <mergeCell ref="A13:E13"/>
    <mergeCell ref="A1:J1"/>
    <mergeCell ref="A40:J40"/>
    <mergeCell ref="A22:E22"/>
    <mergeCell ref="A23:E23"/>
    <mergeCell ref="A25:J25"/>
    <mergeCell ref="A28:E28"/>
    <mergeCell ref="A29:E29"/>
    <mergeCell ref="A30:E30"/>
    <mergeCell ref="A32:J32"/>
    <mergeCell ref="A35:E35"/>
    <mergeCell ref="A36:E36"/>
    <mergeCell ref="A37:E37"/>
    <mergeCell ref="A38:E38"/>
    <mergeCell ref="A21:E21"/>
    <mergeCell ref="A2:J2"/>
    <mergeCell ref="A4:J4"/>
  </mergeCells>
  <pageMargins left="0.7" right="0.7" top="0.75" bottom="0.75" header="0.3" footer="0.3"/>
  <pageSetup paperSize="9" scale="6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BBEB9-D28A-408D-A298-9EEB2C5C084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59BE6-F616-4D5E-AE16-A3249DF79D3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opLeftCell="A13" workbookViewId="0">
      <selection activeCell="C33" sqref="C33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18.75" x14ac:dyDescent="0.3">
      <c r="A1" t="s">
        <v>123</v>
      </c>
      <c r="C1" s="95"/>
      <c r="D1" s="95"/>
      <c r="E1" s="95"/>
      <c r="F1" s="95"/>
      <c r="G1" s="95"/>
    </row>
    <row r="2" spans="1:8" ht="42" customHeight="1" x14ac:dyDescent="0.25">
      <c r="A2" s="100" t="s">
        <v>136</v>
      </c>
      <c r="B2" s="100"/>
      <c r="C2" s="100"/>
      <c r="D2" s="100"/>
      <c r="E2" s="100"/>
      <c r="F2" s="100"/>
      <c r="G2" s="100"/>
      <c r="H2" s="100"/>
    </row>
    <row r="3" spans="1:8" ht="18" customHeight="1" x14ac:dyDescent="0.25">
      <c r="A3" s="4"/>
      <c r="B3" s="4"/>
      <c r="C3" s="4"/>
      <c r="D3" s="114" t="s">
        <v>96</v>
      </c>
      <c r="E3" s="114"/>
      <c r="F3" s="114"/>
      <c r="G3" s="114"/>
      <c r="H3" s="4"/>
    </row>
    <row r="4" spans="1:8" ht="15.75" customHeight="1" x14ac:dyDescent="0.25">
      <c r="A4" s="100" t="s">
        <v>23</v>
      </c>
      <c r="B4" s="100"/>
      <c r="C4" s="100"/>
      <c r="D4" s="100"/>
      <c r="E4" s="100"/>
      <c r="F4" s="100"/>
      <c r="G4" s="100"/>
      <c r="H4" s="100"/>
    </row>
    <row r="5" spans="1:8" ht="18" x14ac:dyDescent="0.25">
      <c r="A5" s="4"/>
      <c r="B5" s="4"/>
      <c r="C5" s="4"/>
      <c r="D5" s="4"/>
      <c r="E5" s="4"/>
      <c r="F5" s="4"/>
      <c r="G5" s="5"/>
      <c r="H5" s="5"/>
    </row>
    <row r="6" spans="1:8" ht="18" customHeight="1" x14ac:dyDescent="0.25">
      <c r="A6" s="100" t="s">
        <v>4</v>
      </c>
      <c r="B6" s="100"/>
      <c r="C6" s="100"/>
      <c r="D6" s="100"/>
      <c r="E6" s="100"/>
      <c r="F6" s="100"/>
      <c r="G6" s="100"/>
      <c r="H6" s="100"/>
    </row>
    <row r="7" spans="1:8" ht="18" x14ac:dyDescent="0.25">
      <c r="A7" s="4"/>
      <c r="B7" s="4"/>
      <c r="C7" s="4"/>
      <c r="D7" s="4"/>
      <c r="E7" s="4"/>
      <c r="F7" s="4"/>
      <c r="G7" s="5"/>
      <c r="H7" s="5"/>
    </row>
    <row r="8" spans="1:8" ht="15.75" customHeight="1" x14ac:dyDescent="0.25">
      <c r="A8" s="100" t="s">
        <v>51</v>
      </c>
      <c r="B8" s="100"/>
      <c r="C8" s="100"/>
      <c r="D8" s="100"/>
      <c r="E8" s="100"/>
      <c r="F8" s="100"/>
      <c r="G8" s="100"/>
      <c r="H8" s="100"/>
    </row>
    <row r="9" spans="1:8" ht="18" x14ac:dyDescent="0.25">
      <c r="A9" s="4"/>
      <c r="B9" s="4"/>
      <c r="C9" s="4"/>
      <c r="D9" s="4"/>
      <c r="E9" s="4"/>
      <c r="F9" s="4"/>
      <c r="G9" s="5"/>
      <c r="H9" s="5"/>
    </row>
    <row r="10" spans="1:8" x14ac:dyDescent="0.25">
      <c r="A10" s="20" t="s">
        <v>5</v>
      </c>
      <c r="B10" s="19" t="s">
        <v>6</v>
      </c>
      <c r="C10" s="19" t="s">
        <v>3</v>
      </c>
      <c r="D10" s="19" t="s">
        <v>132</v>
      </c>
      <c r="E10" s="20" t="s">
        <v>131</v>
      </c>
      <c r="F10" s="20" t="s">
        <v>137</v>
      </c>
      <c r="G10" s="20" t="s">
        <v>138</v>
      </c>
      <c r="H10" s="20" t="s">
        <v>139</v>
      </c>
    </row>
    <row r="11" spans="1:8" x14ac:dyDescent="0.25">
      <c r="A11" s="39"/>
      <c r="B11" s="40"/>
      <c r="C11" s="38" t="s">
        <v>0</v>
      </c>
      <c r="D11" s="62">
        <v>165404</v>
      </c>
      <c r="E11" s="68">
        <v>300668</v>
      </c>
      <c r="F11" s="68">
        <v>344346</v>
      </c>
      <c r="G11" s="68">
        <v>353298</v>
      </c>
      <c r="H11" s="68">
        <v>361776</v>
      </c>
    </row>
    <row r="12" spans="1:8" ht="15.75" customHeight="1" x14ac:dyDescent="0.25">
      <c r="A12" s="11">
        <v>6</v>
      </c>
      <c r="B12" s="11"/>
      <c r="C12" s="11" t="s">
        <v>7</v>
      </c>
      <c r="D12" s="63">
        <v>165404</v>
      </c>
      <c r="E12" s="69">
        <v>300668</v>
      </c>
      <c r="F12" s="69">
        <v>344346</v>
      </c>
      <c r="G12" s="69">
        <v>353298</v>
      </c>
      <c r="H12" s="69">
        <v>361776</v>
      </c>
    </row>
    <row r="13" spans="1:8" ht="38.25" x14ac:dyDescent="0.25">
      <c r="A13" s="11"/>
      <c r="B13" s="15">
        <v>63</v>
      </c>
      <c r="C13" s="15" t="s">
        <v>35</v>
      </c>
      <c r="D13" s="8">
        <v>26874</v>
      </c>
      <c r="E13" s="9">
        <v>31913</v>
      </c>
      <c r="F13" s="9">
        <v>36336</v>
      </c>
      <c r="G13" s="9">
        <v>37281</v>
      </c>
      <c r="H13" s="9">
        <v>38175</v>
      </c>
    </row>
    <row r="14" spans="1:8" ht="63.75" x14ac:dyDescent="0.25">
      <c r="A14" s="11"/>
      <c r="B14" s="15">
        <v>66</v>
      </c>
      <c r="C14" s="15" t="s">
        <v>78</v>
      </c>
      <c r="D14" s="8">
        <v>11804</v>
      </c>
      <c r="E14" s="9">
        <v>11497</v>
      </c>
      <c r="F14" s="9">
        <v>12552</v>
      </c>
      <c r="G14" s="9">
        <v>12877</v>
      </c>
      <c r="H14" s="9">
        <v>13186</v>
      </c>
    </row>
    <row r="15" spans="1:8" ht="38.25" x14ac:dyDescent="0.25">
      <c r="A15" s="12"/>
      <c r="B15" s="12">
        <v>67</v>
      </c>
      <c r="C15" s="15" t="s">
        <v>36</v>
      </c>
      <c r="D15" s="8">
        <v>126726</v>
      </c>
      <c r="E15" s="9">
        <v>257258</v>
      </c>
      <c r="F15" s="9">
        <v>295458</v>
      </c>
      <c r="G15" s="9">
        <v>303140</v>
      </c>
      <c r="H15" s="9">
        <v>310415</v>
      </c>
    </row>
    <row r="16" spans="1:8" ht="25.5" x14ac:dyDescent="0.25">
      <c r="A16" s="14">
        <v>7</v>
      </c>
      <c r="B16" s="14"/>
      <c r="C16" s="24" t="s">
        <v>8</v>
      </c>
      <c r="D16" s="63">
        <v>0</v>
      </c>
      <c r="E16" s="9">
        <v>0</v>
      </c>
      <c r="F16" s="9">
        <v>0</v>
      </c>
      <c r="G16" s="9">
        <v>0</v>
      </c>
      <c r="H16" s="9">
        <v>0</v>
      </c>
    </row>
    <row r="17" spans="1:8" ht="38.25" x14ac:dyDescent="0.25">
      <c r="A17" s="15"/>
      <c r="B17" s="15">
        <v>72</v>
      </c>
      <c r="C17" s="25" t="s">
        <v>34</v>
      </c>
      <c r="D17" s="8">
        <v>0</v>
      </c>
      <c r="E17" s="9">
        <v>0</v>
      </c>
      <c r="F17" s="9">
        <v>0</v>
      </c>
      <c r="G17" s="9">
        <v>0</v>
      </c>
      <c r="H17" s="10">
        <v>0</v>
      </c>
    </row>
    <row r="18" spans="1:8" x14ac:dyDescent="0.25">
      <c r="G18" s="94"/>
      <c r="H18" s="94"/>
    </row>
    <row r="20" spans="1:8" ht="15.75" x14ac:dyDescent="0.25">
      <c r="A20" s="100" t="s">
        <v>52</v>
      </c>
      <c r="B20" s="119"/>
      <c r="C20" s="119"/>
      <c r="D20" s="119"/>
      <c r="E20" s="119"/>
      <c r="F20" s="119"/>
      <c r="G20" s="119"/>
      <c r="H20" s="119"/>
    </row>
    <row r="21" spans="1:8" ht="18" x14ac:dyDescent="0.25">
      <c r="A21" s="4"/>
      <c r="B21" s="4"/>
      <c r="C21" s="4"/>
      <c r="D21" s="4"/>
      <c r="E21" s="4"/>
      <c r="F21" s="4"/>
      <c r="G21" s="5"/>
      <c r="H21" s="5"/>
    </row>
    <row r="22" spans="1:8" x14ac:dyDescent="0.25">
      <c r="A22" s="20" t="s">
        <v>5</v>
      </c>
      <c r="B22" s="19" t="s">
        <v>6</v>
      </c>
      <c r="C22" s="19" t="s">
        <v>9</v>
      </c>
      <c r="D22" s="19" t="s">
        <v>132</v>
      </c>
      <c r="E22" s="20" t="s">
        <v>131</v>
      </c>
      <c r="F22" s="20" t="s">
        <v>137</v>
      </c>
      <c r="G22" s="20" t="s">
        <v>138</v>
      </c>
      <c r="H22" s="20" t="s">
        <v>139</v>
      </c>
    </row>
    <row r="23" spans="1:8" x14ac:dyDescent="0.25">
      <c r="A23" s="39"/>
      <c r="B23" s="40"/>
      <c r="C23" s="38" t="s">
        <v>1</v>
      </c>
      <c r="D23" s="62">
        <v>163130</v>
      </c>
      <c r="E23" s="68">
        <v>300668</v>
      </c>
      <c r="F23" s="68">
        <v>344346</v>
      </c>
      <c r="G23" s="68">
        <v>353298</v>
      </c>
      <c r="H23" s="68">
        <v>361776</v>
      </c>
    </row>
    <row r="24" spans="1:8" ht="15.75" customHeight="1" x14ac:dyDescent="0.25">
      <c r="A24" s="11">
        <v>3</v>
      </c>
      <c r="B24" s="11"/>
      <c r="C24" s="11" t="s">
        <v>10</v>
      </c>
      <c r="D24" s="63">
        <v>119593</v>
      </c>
      <c r="E24" s="69">
        <v>235435</v>
      </c>
      <c r="F24" s="69">
        <v>272251</v>
      </c>
      <c r="G24" s="69">
        <v>279329</v>
      </c>
      <c r="H24" s="69">
        <v>286032</v>
      </c>
    </row>
    <row r="25" spans="1:8" ht="15.75" customHeight="1" x14ac:dyDescent="0.25">
      <c r="A25" s="11"/>
      <c r="B25" s="15">
        <v>31</v>
      </c>
      <c r="C25" s="15" t="s">
        <v>11</v>
      </c>
      <c r="D25" s="8">
        <v>95569</v>
      </c>
      <c r="E25" s="9">
        <v>150075</v>
      </c>
      <c r="F25" s="9">
        <v>180561</v>
      </c>
      <c r="G25" s="9">
        <v>185256</v>
      </c>
      <c r="H25" s="9">
        <v>189703</v>
      </c>
    </row>
    <row r="26" spans="1:8" x14ac:dyDescent="0.25">
      <c r="A26" s="12"/>
      <c r="B26" s="12">
        <v>32</v>
      </c>
      <c r="C26" s="12" t="s">
        <v>26</v>
      </c>
      <c r="D26" s="8">
        <v>23429</v>
      </c>
      <c r="E26" s="9">
        <v>84280</v>
      </c>
      <c r="F26" s="9">
        <v>90543</v>
      </c>
      <c r="G26" s="9">
        <v>92896</v>
      </c>
      <c r="H26" s="9">
        <v>95124</v>
      </c>
    </row>
    <row r="27" spans="1:8" x14ac:dyDescent="0.25">
      <c r="A27" s="12"/>
      <c r="B27" s="12">
        <v>34</v>
      </c>
      <c r="C27" s="12" t="s">
        <v>79</v>
      </c>
      <c r="D27" s="8">
        <v>595</v>
      </c>
      <c r="E27" s="9">
        <v>1080</v>
      </c>
      <c r="F27" s="9">
        <v>1147</v>
      </c>
      <c r="G27" s="9">
        <v>1177</v>
      </c>
      <c r="H27" s="9">
        <v>1205</v>
      </c>
    </row>
    <row r="28" spans="1:8" ht="25.5" x14ac:dyDescent="0.25">
      <c r="A28" s="14">
        <v>4</v>
      </c>
      <c r="B28" s="14"/>
      <c r="C28" s="24" t="s">
        <v>12</v>
      </c>
      <c r="D28" s="63">
        <v>43537</v>
      </c>
      <c r="E28" s="69">
        <v>65233</v>
      </c>
      <c r="F28" s="69">
        <v>72095</v>
      </c>
      <c r="G28" s="69">
        <v>73969</v>
      </c>
      <c r="H28" s="69">
        <v>75744</v>
      </c>
    </row>
    <row r="29" spans="1:8" ht="38.25" x14ac:dyDescent="0.25">
      <c r="A29" s="14"/>
      <c r="B29" s="16">
        <v>41</v>
      </c>
      <c r="C29" s="25" t="s">
        <v>80</v>
      </c>
      <c r="D29" s="8">
        <v>0</v>
      </c>
      <c r="E29" s="9">
        <v>0</v>
      </c>
      <c r="F29" s="9">
        <v>0</v>
      </c>
      <c r="G29" s="9">
        <v>0</v>
      </c>
      <c r="H29" s="9">
        <v>0</v>
      </c>
    </row>
    <row r="30" spans="1:8" ht="38.25" x14ac:dyDescent="0.25">
      <c r="A30" s="15"/>
      <c r="B30" s="15">
        <v>42</v>
      </c>
      <c r="C30" s="25" t="s">
        <v>81</v>
      </c>
      <c r="D30" s="8">
        <v>43537</v>
      </c>
      <c r="E30" s="9">
        <v>65233</v>
      </c>
      <c r="F30" s="9">
        <v>72095</v>
      </c>
      <c r="G30" s="9">
        <v>73969</v>
      </c>
      <c r="H30" s="10">
        <v>75744</v>
      </c>
    </row>
    <row r="31" spans="1:8" x14ac:dyDescent="0.25">
      <c r="A31" s="64"/>
      <c r="B31" s="64"/>
      <c r="C31" s="65"/>
      <c r="D31" s="66"/>
      <c r="E31" s="66"/>
      <c r="F31" s="66"/>
      <c r="G31" s="66"/>
      <c r="H31" s="67"/>
    </row>
    <row r="32" spans="1:8" x14ac:dyDescent="0.25">
      <c r="G32" t="s">
        <v>82</v>
      </c>
    </row>
    <row r="33" spans="3:7" x14ac:dyDescent="0.25">
      <c r="C33" s="65" t="s">
        <v>146</v>
      </c>
      <c r="G33" t="s">
        <v>83</v>
      </c>
    </row>
    <row r="34" spans="3:7" x14ac:dyDescent="0.25">
      <c r="G34" t="s">
        <v>124</v>
      </c>
    </row>
  </sheetData>
  <mergeCells count="7">
    <mergeCell ref="C1:G1"/>
    <mergeCell ref="A20:H20"/>
    <mergeCell ref="A2:H2"/>
    <mergeCell ref="A4:H4"/>
    <mergeCell ref="A6:H6"/>
    <mergeCell ref="A8:H8"/>
    <mergeCell ref="D3:G3"/>
  </mergeCells>
  <pageMargins left="0.7" right="0.7" top="0.75" bottom="0.75" header="0.3" footer="0.3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5"/>
  <sheetViews>
    <sheetView topLeftCell="A7" workbookViewId="0">
      <selection activeCell="B34" sqref="B34"/>
    </sheetView>
  </sheetViews>
  <sheetFormatPr defaultRowHeight="15" x14ac:dyDescent="0.25"/>
  <cols>
    <col min="1" max="6" width="25.28515625" customWidth="1"/>
  </cols>
  <sheetData>
    <row r="1" spans="1:6" x14ac:dyDescent="0.25">
      <c r="A1" s="120"/>
      <c r="B1" s="120"/>
      <c r="C1" s="120"/>
      <c r="D1" s="120"/>
      <c r="E1" s="120"/>
      <c r="F1" s="120"/>
    </row>
    <row r="2" spans="1:6" ht="42" customHeight="1" x14ac:dyDescent="0.25">
      <c r="A2" s="100" t="s">
        <v>140</v>
      </c>
      <c r="B2" s="100"/>
      <c r="C2" s="100"/>
      <c r="D2" s="100"/>
      <c r="E2" s="100"/>
      <c r="F2" s="100"/>
    </row>
    <row r="3" spans="1:6" ht="18" customHeight="1" x14ac:dyDescent="0.25">
      <c r="A3" s="4"/>
      <c r="B3" s="114" t="s">
        <v>96</v>
      </c>
      <c r="C3" s="114"/>
      <c r="D3" s="114"/>
      <c r="E3" s="114"/>
      <c r="F3" s="4"/>
    </row>
    <row r="4" spans="1:6" ht="15.75" customHeight="1" x14ac:dyDescent="0.25">
      <c r="A4" s="100" t="s">
        <v>23</v>
      </c>
      <c r="B4" s="100"/>
      <c r="C4" s="100"/>
      <c r="D4" s="100"/>
      <c r="E4" s="100"/>
      <c r="F4" s="100"/>
    </row>
    <row r="5" spans="1:6" ht="18" x14ac:dyDescent="0.25">
      <c r="B5" s="4"/>
      <c r="C5" s="4"/>
      <c r="D5" s="4"/>
      <c r="E5" s="5"/>
      <c r="F5" s="5"/>
    </row>
    <row r="6" spans="1:6" ht="18" customHeight="1" x14ac:dyDescent="0.25">
      <c r="A6" s="100" t="s">
        <v>4</v>
      </c>
      <c r="B6" s="100"/>
      <c r="C6" s="100"/>
      <c r="D6" s="100"/>
      <c r="E6" s="100"/>
      <c r="F6" s="100"/>
    </row>
    <row r="7" spans="1:6" ht="18" x14ac:dyDescent="0.25">
      <c r="A7" s="4"/>
      <c r="B7" s="4"/>
      <c r="C7" s="4"/>
      <c r="D7" s="4"/>
      <c r="E7" s="5"/>
      <c r="F7" s="5"/>
    </row>
    <row r="8" spans="1:6" ht="15.75" customHeight="1" x14ac:dyDescent="0.25">
      <c r="A8" s="100" t="s">
        <v>53</v>
      </c>
      <c r="B8" s="100"/>
      <c r="C8" s="100"/>
      <c r="D8" s="100"/>
      <c r="E8" s="100"/>
      <c r="F8" s="100"/>
    </row>
    <row r="9" spans="1:6" ht="18" x14ac:dyDescent="0.25">
      <c r="A9" s="4"/>
      <c r="B9" s="4"/>
      <c r="C9" s="4"/>
      <c r="D9" s="4"/>
      <c r="E9" s="5"/>
      <c r="F9" s="5"/>
    </row>
    <row r="10" spans="1:6" x14ac:dyDescent="0.25">
      <c r="A10" s="20" t="s">
        <v>55</v>
      </c>
      <c r="B10" s="19" t="s">
        <v>132</v>
      </c>
      <c r="C10" s="20" t="s">
        <v>131</v>
      </c>
      <c r="D10" s="20" t="s">
        <v>137</v>
      </c>
      <c r="E10" s="20" t="s">
        <v>138</v>
      </c>
      <c r="F10" s="20" t="s">
        <v>139</v>
      </c>
    </row>
    <row r="11" spans="1:6" x14ac:dyDescent="0.25">
      <c r="A11" s="41" t="s">
        <v>0</v>
      </c>
      <c r="B11" s="62">
        <v>165404</v>
      </c>
      <c r="C11" s="68">
        <v>300668</v>
      </c>
      <c r="D11" s="68">
        <v>344346</v>
      </c>
      <c r="E11" s="68">
        <v>353298</v>
      </c>
      <c r="F11" s="68">
        <v>361776</v>
      </c>
    </row>
    <row r="12" spans="1:6" x14ac:dyDescent="0.25">
      <c r="A12" s="24" t="s">
        <v>59</v>
      </c>
      <c r="B12" s="68">
        <v>126726</v>
      </c>
      <c r="C12" s="68">
        <v>257258</v>
      </c>
      <c r="D12" s="68">
        <v>295458</v>
      </c>
      <c r="E12" s="68">
        <v>303140</v>
      </c>
      <c r="F12" s="68">
        <v>310415</v>
      </c>
    </row>
    <row r="13" spans="1:6" x14ac:dyDescent="0.25">
      <c r="A13" s="13" t="s">
        <v>60</v>
      </c>
      <c r="B13" s="9">
        <v>126726</v>
      </c>
      <c r="C13" s="9">
        <v>257258</v>
      </c>
      <c r="D13" s="9">
        <v>295458</v>
      </c>
      <c r="E13" s="9">
        <v>303140</v>
      </c>
      <c r="F13" s="9">
        <v>310415</v>
      </c>
    </row>
    <row r="14" spans="1:6" x14ac:dyDescent="0.25">
      <c r="A14" s="26" t="s">
        <v>86</v>
      </c>
      <c r="B14" s="69">
        <v>11804</v>
      </c>
      <c r="C14" s="69">
        <v>11497</v>
      </c>
      <c r="D14" s="69">
        <v>12552</v>
      </c>
      <c r="E14" s="69">
        <v>12877</v>
      </c>
      <c r="F14" s="69">
        <v>13186</v>
      </c>
    </row>
    <row r="15" spans="1:6" x14ac:dyDescent="0.25">
      <c r="A15" s="12" t="s">
        <v>62</v>
      </c>
      <c r="B15" s="8">
        <v>11804</v>
      </c>
      <c r="C15" s="9">
        <v>11497</v>
      </c>
      <c r="D15" s="9">
        <v>12552</v>
      </c>
      <c r="E15" s="9">
        <v>12877</v>
      </c>
      <c r="F15" s="9">
        <v>13186</v>
      </c>
    </row>
    <row r="16" spans="1:6" ht="25.5" x14ac:dyDescent="0.25">
      <c r="A16" s="11" t="s">
        <v>57</v>
      </c>
      <c r="B16" s="63">
        <v>0</v>
      </c>
      <c r="C16" s="69">
        <v>0</v>
      </c>
      <c r="D16" s="69">
        <v>0</v>
      </c>
      <c r="E16" s="69">
        <v>0</v>
      </c>
      <c r="F16" s="69">
        <v>0</v>
      </c>
    </row>
    <row r="17" spans="1:6" ht="25.5" x14ac:dyDescent="0.25">
      <c r="A17" s="17" t="s">
        <v>58</v>
      </c>
      <c r="B17" s="8">
        <v>0</v>
      </c>
      <c r="C17" s="9">
        <v>0</v>
      </c>
      <c r="D17" s="9">
        <v>0</v>
      </c>
      <c r="E17" s="9">
        <v>0</v>
      </c>
      <c r="F17" s="9">
        <v>0</v>
      </c>
    </row>
    <row r="18" spans="1:6" x14ac:dyDescent="0.25">
      <c r="A18" s="41" t="s">
        <v>56</v>
      </c>
      <c r="B18" s="63">
        <v>26874</v>
      </c>
      <c r="C18" s="69">
        <v>31913</v>
      </c>
      <c r="D18" s="69">
        <v>36336</v>
      </c>
      <c r="E18" s="69">
        <v>37281</v>
      </c>
      <c r="F18" s="73">
        <v>38175</v>
      </c>
    </row>
    <row r="19" spans="1:6" x14ac:dyDescent="0.25">
      <c r="A19" s="13" t="s">
        <v>87</v>
      </c>
      <c r="B19" s="8">
        <v>26874</v>
      </c>
      <c r="C19" s="9">
        <v>31913</v>
      </c>
      <c r="D19" s="9">
        <v>36336</v>
      </c>
      <c r="E19" s="9">
        <v>37281</v>
      </c>
      <c r="F19" s="10">
        <v>38175</v>
      </c>
    </row>
    <row r="22" spans="1:6" ht="15.75" customHeight="1" x14ac:dyDescent="0.25">
      <c r="A22" s="100" t="s">
        <v>54</v>
      </c>
      <c r="B22" s="100"/>
      <c r="C22" s="100"/>
      <c r="D22" s="100"/>
      <c r="E22" s="100"/>
      <c r="F22" s="100"/>
    </row>
    <row r="23" spans="1:6" ht="18" x14ac:dyDescent="0.25">
      <c r="A23" s="4"/>
      <c r="B23" s="4"/>
      <c r="C23" s="4"/>
      <c r="D23" s="4"/>
      <c r="E23" s="5"/>
      <c r="F23" s="5"/>
    </row>
    <row r="24" spans="1:6" x14ac:dyDescent="0.25">
      <c r="A24" s="20" t="s">
        <v>55</v>
      </c>
      <c r="B24" s="19" t="s">
        <v>132</v>
      </c>
      <c r="C24" s="20" t="s">
        <v>131</v>
      </c>
      <c r="D24" s="20" t="s">
        <v>137</v>
      </c>
      <c r="E24" s="20" t="s">
        <v>138</v>
      </c>
      <c r="F24" s="20" t="s">
        <v>139</v>
      </c>
    </row>
    <row r="25" spans="1:6" x14ac:dyDescent="0.25">
      <c r="A25" s="41" t="s">
        <v>1</v>
      </c>
      <c r="B25" s="62">
        <v>163130</v>
      </c>
      <c r="C25" s="68">
        <v>300668</v>
      </c>
      <c r="D25" s="68">
        <v>344346</v>
      </c>
      <c r="E25" s="68">
        <v>353298</v>
      </c>
      <c r="F25" s="68">
        <v>361776</v>
      </c>
    </row>
    <row r="26" spans="1:6" ht="15.75" customHeight="1" x14ac:dyDescent="0.25">
      <c r="A26" s="24" t="s">
        <v>59</v>
      </c>
      <c r="B26" s="63">
        <v>127220</v>
      </c>
      <c r="C26" s="69">
        <v>257258</v>
      </c>
      <c r="D26" s="69">
        <v>295458</v>
      </c>
      <c r="E26" s="69">
        <v>303140</v>
      </c>
      <c r="F26" s="69">
        <v>310415</v>
      </c>
    </row>
    <row r="27" spans="1:6" x14ac:dyDescent="0.25">
      <c r="A27" s="13" t="s">
        <v>60</v>
      </c>
      <c r="B27" s="8">
        <v>127220</v>
      </c>
      <c r="C27" s="9">
        <v>257258</v>
      </c>
      <c r="D27" s="9">
        <v>295458</v>
      </c>
      <c r="E27" s="9">
        <v>303140</v>
      </c>
      <c r="F27" s="9">
        <v>310415</v>
      </c>
    </row>
    <row r="28" spans="1:6" x14ac:dyDescent="0.25">
      <c r="A28" s="24" t="s">
        <v>61</v>
      </c>
      <c r="B28" s="63">
        <v>9036</v>
      </c>
      <c r="C28" s="69" t="s">
        <v>144</v>
      </c>
      <c r="D28" s="69">
        <v>12552</v>
      </c>
      <c r="E28" s="69">
        <v>12877</v>
      </c>
      <c r="F28" s="69">
        <v>13186</v>
      </c>
    </row>
    <row r="29" spans="1:6" x14ac:dyDescent="0.25">
      <c r="A29" s="25" t="s">
        <v>88</v>
      </c>
      <c r="B29" s="8">
        <v>9036</v>
      </c>
      <c r="C29" s="9">
        <v>11497</v>
      </c>
      <c r="D29" s="9">
        <v>12552</v>
      </c>
      <c r="E29" s="9">
        <v>12877</v>
      </c>
      <c r="F29" s="9">
        <v>13186</v>
      </c>
    </row>
    <row r="30" spans="1:6" x14ac:dyDescent="0.25">
      <c r="A30" s="24" t="s">
        <v>56</v>
      </c>
      <c r="B30" s="63">
        <v>26874</v>
      </c>
      <c r="C30" s="69">
        <v>31913</v>
      </c>
      <c r="D30" s="69">
        <v>36336</v>
      </c>
      <c r="E30" s="69">
        <v>37281</v>
      </c>
      <c r="F30" s="69">
        <v>38175</v>
      </c>
    </row>
    <row r="31" spans="1:6" x14ac:dyDescent="0.25">
      <c r="A31" s="13" t="s">
        <v>89</v>
      </c>
      <c r="B31" s="8">
        <v>26874</v>
      </c>
      <c r="C31" s="9">
        <v>31913</v>
      </c>
      <c r="D31" s="9">
        <v>36336</v>
      </c>
      <c r="E31" s="9">
        <v>37281</v>
      </c>
      <c r="F31" s="10">
        <v>38175</v>
      </c>
    </row>
    <row r="33" spans="2:5" x14ac:dyDescent="0.25">
      <c r="E33" t="s">
        <v>90</v>
      </c>
    </row>
    <row r="34" spans="2:5" x14ac:dyDescent="0.25">
      <c r="B34" t="s">
        <v>147</v>
      </c>
      <c r="E34" t="s">
        <v>91</v>
      </c>
    </row>
    <row r="35" spans="2:5" x14ac:dyDescent="0.25">
      <c r="E35" t="s">
        <v>125</v>
      </c>
    </row>
  </sheetData>
  <mergeCells count="7">
    <mergeCell ref="A22:F22"/>
    <mergeCell ref="B3:E3"/>
    <mergeCell ref="A1:F1"/>
    <mergeCell ref="A2:F2"/>
    <mergeCell ref="A4:F4"/>
    <mergeCell ref="A6:F6"/>
    <mergeCell ref="A8:F8"/>
  </mergeCells>
  <pageMargins left="0.7" right="0.7" top="0.75" bottom="0.75" header="0.3" footer="0.3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23"/>
  <sheetViews>
    <sheetView workbookViewId="0">
      <selection activeCell="B21" sqref="B21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7" ht="18.75" x14ac:dyDescent="0.3">
      <c r="A1" s="95"/>
      <c r="B1" s="95"/>
      <c r="C1" s="95"/>
      <c r="D1" s="95"/>
      <c r="E1" s="95"/>
      <c r="F1" s="95"/>
    </row>
    <row r="2" spans="1:7" ht="42" customHeight="1" x14ac:dyDescent="0.25">
      <c r="A2" s="100" t="s">
        <v>141</v>
      </c>
      <c r="B2" s="100"/>
      <c r="C2" s="100"/>
      <c r="D2" s="100"/>
      <c r="E2" s="100"/>
      <c r="F2" s="100"/>
    </row>
    <row r="3" spans="1:7" ht="18" customHeight="1" x14ac:dyDescent="0.25">
      <c r="A3" s="4"/>
      <c r="B3" s="114" t="s">
        <v>96</v>
      </c>
      <c r="C3" s="114"/>
      <c r="D3" s="114"/>
      <c r="E3" s="114"/>
      <c r="F3" s="4"/>
    </row>
    <row r="4" spans="1:7" ht="15.75" x14ac:dyDescent="0.25">
      <c r="A4" s="100" t="s">
        <v>23</v>
      </c>
      <c r="B4" s="100"/>
      <c r="C4" s="100"/>
      <c r="D4" s="100"/>
      <c r="E4" s="113"/>
      <c r="F4" s="113"/>
    </row>
    <row r="5" spans="1:7" ht="18" x14ac:dyDescent="0.25">
      <c r="A5" s="4"/>
      <c r="B5" s="4"/>
      <c r="C5" s="4"/>
      <c r="D5" s="4"/>
      <c r="E5" s="5"/>
      <c r="F5" s="5"/>
    </row>
    <row r="6" spans="1:7" ht="18" customHeight="1" x14ac:dyDescent="0.25">
      <c r="A6" s="100" t="s">
        <v>4</v>
      </c>
      <c r="B6" s="101"/>
      <c r="C6" s="101"/>
      <c r="D6" s="101"/>
      <c r="E6" s="101"/>
      <c r="F6" s="101"/>
    </row>
    <row r="7" spans="1:7" ht="18" x14ac:dyDescent="0.25">
      <c r="A7" s="4"/>
      <c r="B7" s="4"/>
      <c r="C7" s="4"/>
      <c r="D7" s="4"/>
      <c r="E7" s="5"/>
      <c r="F7" s="5"/>
      <c r="G7" s="93"/>
    </row>
    <row r="8" spans="1:7" ht="15.75" x14ac:dyDescent="0.25">
      <c r="A8" s="100" t="s">
        <v>13</v>
      </c>
      <c r="B8" s="119"/>
      <c r="C8" s="119"/>
      <c r="D8" s="119"/>
      <c r="E8" s="119"/>
      <c r="F8" s="119"/>
    </row>
    <row r="9" spans="1:7" ht="18" x14ac:dyDescent="0.25">
      <c r="A9" s="4"/>
      <c r="B9" s="4"/>
      <c r="C9" s="4"/>
      <c r="D9" s="4"/>
      <c r="E9" s="5"/>
      <c r="F9" s="5"/>
    </row>
    <row r="10" spans="1:7" x14ac:dyDescent="0.25">
      <c r="A10" s="20" t="s">
        <v>55</v>
      </c>
      <c r="B10" s="19" t="s">
        <v>132</v>
      </c>
      <c r="C10" s="20" t="s">
        <v>131</v>
      </c>
      <c r="D10" s="20" t="s">
        <v>137</v>
      </c>
      <c r="E10" s="20" t="s">
        <v>138</v>
      </c>
      <c r="F10" s="20" t="s">
        <v>139</v>
      </c>
    </row>
    <row r="11" spans="1:7" ht="15.75" customHeight="1" x14ac:dyDescent="0.25">
      <c r="A11" s="11" t="s">
        <v>14</v>
      </c>
      <c r="B11" s="63">
        <v>163130</v>
      </c>
      <c r="C11" s="69">
        <v>300668</v>
      </c>
      <c r="D11" s="69">
        <v>344346</v>
      </c>
      <c r="E11" s="69">
        <v>353298</v>
      </c>
      <c r="F11" s="69">
        <v>361776</v>
      </c>
    </row>
    <row r="12" spans="1:7" ht="15.75" customHeight="1" x14ac:dyDescent="0.25">
      <c r="A12" s="11" t="s">
        <v>15</v>
      </c>
      <c r="B12" s="63">
        <v>0</v>
      </c>
      <c r="C12" s="69">
        <v>0</v>
      </c>
      <c r="D12" s="69">
        <v>0</v>
      </c>
      <c r="E12" s="69">
        <v>0</v>
      </c>
      <c r="F12" s="69">
        <v>0</v>
      </c>
    </row>
    <row r="13" spans="1:7" ht="25.5" x14ac:dyDescent="0.25">
      <c r="A13" s="17" t="s">
        <v>16</v>
      </c>
      <c r="B13" s="8">
        <v>0</v>
      </c>
      <c r="C13" s="9">
        <v>0</v>
      </c>
      <c r="D13" s="9">
        <v>0</v>
      </c>
      <c r="E13" s="9">
        <v>0</v>
      </c>
      <c r="F13" s="9">
        <v>0</v>
      </c>
    </row>
    <row r="14" spans="1:7" x14ac:dyDescent="0.25">
      <c r="A14" s="16" t="s">
        <v>17</v>
      </c>
      <c r="B14" s="8">
        <v>0</v>
      </c>
      <c r="C14" s="9">
        <v>0</v>
      </c>
      <c r="D14" s="9">
        <v>0</v>
      </c>
      <c r="E14" s="9">
        <v>0</v>
      </c>
      <c r="F14" s="9">
        <v>0</v>
      </c>
    </row>
    <row r="15" spans="1:7" x14ac:dyDescent="0.25">
      <c r="A15" s="11" t="s">
        <v>18</v>
      </c>
      <c r="B15" s="63">
        <v>0</v>
      </c>
      <c r="C15" s="69">
        <v>0</v>
      </c>
      <c r="D15" s="69">
        <v>0</v>
      </c>
      <c r="E15" s="69">
        <v>0</v>
      </c>
      <c r="F15" s="73">
        <v>0</v>
      </c>
    </row>
    <row r="16" spans="1:7" ht="25.5" x14ac:dyDescent="0.25">
      <c r="A16" s="15" t="s">
        <v>19</v>
      </c>
      <c r="B16" s="8">
        <v>0</v>
      </c>
      <c r="C16" s="9">
        <v>0</v>
      </c>
      <c r="D16" s="9">
        <v>0</v>
      </c>
      <c r="E16" s="9">
        <v>0</v>
      </c>
      <c r="F16" s="10">
        <v>0</v>
      </c>
    </row>
    <row r="17" spans="1:6" x14ac:dyDescent="0.25">
      <c r="A17" s="11" t="s">
        <v>92</v>
      </c>
      <c r="B17" s="63">
        <v>163130</v>
      </c>
      <c r="C17" s="69">
        <v>300668</v>
      </c>
      <c r="D17" s="69">
        <v>344346</v>
      </c>
      <c r="E17" s="69">
        <v>353298</v>
      </c>
      <c r="F17" s="73">
        <v>361776</v>
      </c>
    </row>
    <row r="18" spans="1:6" x14ac:dyDescent="0.25">
      <c r="A18" s="18" t="s">
        <v>93</v>
      </c>
      <c r="B18" s="8">
        <v>163130</v>
      </c>
      <c r="C18" s="9">
        <v>300668</v>
      </c>
      <c r="D18" s="9">
        <v>344346</v>
      </c>
      <c r="E18" s="9">
        <v>353298</v>
      </c>
      <c r="F18" s="10">
        <v>361776</v>
      </c>
    </row>
    <row r="21" spans="1:6" x14ac:dyDescent="0.25">
      <c r="B21" t="s">
        <v>146</v>
      </c>
      <c r="E21" t="s">
        <v>94</v>
      </c>
    </row>
    <row r="22" spans="1:6" x14ac:dyDescent="0.25">
      <c r="E22" t="s">
        <v>95</v>
      </c>
    </row>
    <row r="23" spans="1:6" x14ac:dyDescent="0.25">
      <c r="E23" t="s">
        <v>126</v>
      </c>
    </row>
  </sheetData>
  <mergeCells count="6">
    <mergeCell ref="A1:F1"/>
    <mergeCell ref="A2:F2"/>
    <mergeCell ref="A4:F4"/>
    <mergeCell ref="A6:F6"/>
    <mergeCell ref="A8:F8"/>
    <mergeCell ref="B3:E3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20"/>
  <sheetViews>
    <sheetView workbookViewId="0">
      <selection activeCell="D18" sqref="D18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18.75" x14ac:dyDescent="0.3">
      <c r="A1" s="95"/>
      <c r="B1" s="95"/>
      <c r="C1" s="95"/>
      <c r="D1" s="95"/>
      <c r="E1" s="95"/>
      <c r="F1" s="95"/>
      <c r="G1" s="95"/>
      <c r="H1" s="95"/>
    </row>
    <row r="2" spans="1:8" ht="42" customHeight="1" x14ac:dyDescent="0.25">
      <c r="A2" s="100" t="s">
        <v>142</v>
      </c>
      <c r="B2" s="100"/>
      <c r="C2" s="100"/>
      <c r="D2" s="100"/>
      <c r="E2" s="100"/>
      <c r="F2" s="100"/>
      <c r="G2" s="100"/>
      <c r="H2" s="100"/>
    </row>
    <row r="3" spans="1:8" ht="18" customHeight="1" x14ac:dyDescent="0.25">
      <c r="A3" s="4"/>
      <c r="B3" s="4"/>
      <c r="C3" s="4"/>
      <c r="D3" s="114" t="s">
        <v>96</v>
      </c>
      <c r="E3" s="114"/>
      <c r="F3" s="114"/>
      <c r="G3" s="4"/>
      <c r="H3" s="4"/>
    </row>
    <row r="4" spans="1:8" ht="15.75" customHeight="1" x14ac:dyDescent="0.25">
      <c r="A4" s="100" t="s">
        <v>23</v>
      </c>
      <c r="B4" s="100"/>
      <c r="C4" s="100"/>
      <c r="D4" s="100"/>
      <c r="E4" s="100"/>
      <c r="F4" s="100"/>
      <c r="G4" s="100"/>
      <c r="H4" s="100"/>
    </row>
    <row r="5" spans="1:8" ht="18" x14ac:dyDescent="0.25">
      <c r="A5" s="4"/>
      <c r="B5" s="4"/>
      <c r="C5" s="4"/>
      <c r="D5" s="4"/>
      <c r="E5" s="4"/>
      <c r="F5" s="4"/>
      <c r="G5" s="5"/>
      <c r="H5" s="5"/>
    </row>
    <row r="6" spans="1:8" ht="18" customHeight="1" x14ac:dyDescent="0.25">
      <c r="A6" s="100" t="s">
        <v>63</v>
      </c>
      <c r="B6" s="100"/>
      <c r="C6" s="100"/>
      <c r="D6" s="100"/>
      <c r="E6" s="100"/>
      <c r="F6" s="100"/>
      <c r="G6" s="100"/>
      <c r="H6" s="100"/>
    </row>
    <row r="7" spans="1:8" ht="18" x14ac:dyDescent="0.25">
      <c r="A7" s="4"/>
      <c r="B7" s="4"/>
      <c r="C7" s="4"/>
      <c r="D7" s="4"/>
      <c r="E7" s="4"/>
      <c r="F7" s="4"/>
      <c r="G7" s="5"/>
      <c r="H7" s="5"/>
    </row>
    <row r="8" spans="1:8" ht="25.5" x14ac:dyDescent="0.25">
      <c r="A8" s="20" t="s">
        <v>5</v>
      </c>
      <c r="B8" s="19" t="s">
        <v>6</v>
      </c>
      <c r="C8" s="19" t="s">
        <v>38</v>
      </c>
      <c r="D8" s="19" t="s">
        <v>41</v>
      </c>
      <c r="E8" s="20" t="s">
        <v>42</v>
      </c>
      <c r="F8" s="20" t="s">
        <v>39</v>
      </c>
      <c r="G8" s="20" t="s">
        <v>33</v>
      </c>
      <c r="H8" s="20" t="s">
        <v>40</v>
      </c>
    </row>
    <row r="9" spans="1:8" x14ac:dyDescent="0.25">
      <c r="A9" s="39"/>
      <c r="B9" s="40"/>
      <c r="C9" s="38" t="s">
        <v>65</v>
      </c>
      <c r="D9" s="40">
        <v>0</v>
      </c>
      <c r="E9" s="39">
        <v>0</v>
      </c>
      <c r="F9" s="39">
        <v>0</v>
      </c>
      <c r="G9" s="39">
        <v>0</v>
      </c>
      <c r="H9" s="39">
        <v>0</v>
      </c>
    </row>
    <row r="10" spans="1:8" ht="25.5" x14ac:dyDescent="0.25">
      <c r="A10" s="11">
        <v>8</v>
      </c>
      <c r="B10" s="11"/>
      <c r="C10" s="11" t="s">
        <v>20</v>
      </c>
      <c r="D10" s="8">
        <v>0</v>
      </c>
      <c r="E10" s="9">
        <v>0</v>
      </c>
      <c r="F10" s="9">
        <v>0</v>
      </c>
      <c r="G10" s="9">
        <v>0</v>
      </c>
      <c r="H10" s="9">
        <v>0</v>
      </c>
    </row>
    <row r="11" spans="1:8" x14ac:dyDescent="0.25">
      <c r="A11" s="11"/>
      <c r="B11" s="15">
        <v>84</v>
      </c>
      <c r="C11" s="15" t="s">
        <v>27</v>
      </c>
      <c r="D11" s="8">
        <v>0</v>
      </c>
      <c r="E11" s="9">
        <v>0</v>
      </c>
      <c r="F11" s="9">
        <v>0</v>
      </c>
      <c r="G11" s="9">
        <v>0</v>
      </c>
      <c r="H11" s="9">
        <v>0</v>
      </c>
    </row>
    <row r="12" spans="1:8" x14ac:dyDescent="0.25">
      <c r="A12" s="11"/>
      <c r="B12" s="15"/>
      <c r="C12" s="42"/>
      <c r="D12" s="8">
        <v>0</v>
      </c>
      <c r="E12" s="9">
        <v>0</v>
      </c>
      <c r="F12" s="9">
        <v>0</v>
      </c>
      <c r="G12" s="9">
        <v>0</v>
      </c>
      <c r="H12" s="9">
        <v>0</v>
      </c>
    </row>
    <row r="13" spans="1:8" x14ac:dyDescent="0.25">
      <c r="A13" s="11"/>
      <c r="B13" s="15"/>
      <c r="C13" s="38" t="s">
        <v>68</v>
      </c>
      <c r="D13" s="8">
        <v>0</v>
      </c>
      <c r="E13" s="9">
        <v>0</v>
      </c>
      <c r="F13" s="9">
        <v>0</v>
      </c>
      <c r="G13" s="9">
        <v>0</v>
      </c>
      <c r="H13" s="9">
        <v>0</v>
      </c>
    </row>
    <row r="14" spans="1:8" ht="25.5" x14ac:dyDescent="0.25">
      <c r="A14" s="14">
        <v>5</v>
      </c>
      <c r="B14" s="14"/>
      <c r="C14" s="24" t="s">
        <v>21</v>
      </c>
      <c r="D14" s="8">
        <v>0</v>
      </c>
      <c r="E14" s="9">
        <v>0</v>
      </c>
      <c r="F14" s="9">
        <v>0</v>
      </c>
      <c r="G14" s="9">
        <v>0</v>
      </c>
      <c r="H14" s="9">
        <v>0</v>
      </c>
    </row>
    <row r="15" spans="1:8" ht="25.5" x14ac:dyDescent="0.25">
      <c r="A15" s="15"/>
      <c r="B15" s="15">
        <v>54</v>
      </c>
      <c r="C15" s="25" t="s">
        <v>28</v>
      </c>
      <c r="D15" s="8">
        <v>0</v>
      </c>
      <c r="E15" s="9">
        <v>0</v>
      </c>
      <c r="F15" s="9">
        <v>0</v>
      </c>
      <c r="G15" s="9">
        <v>0</v>
      </c>
      <c r="H15" s="10">
        <v>0</v>
      </c>
    </row>
    <row r="18" spans="4:7" x14ac:dyDescent="0.25">
      <c r="D18" t="s">
        <v>147</v>
      </c>
      <c r="F18" t="s">
        <v>97</v>
      </c>
      <c r="G18" t="s">
        <v>98</v>
      </c>
    </row>
    <row r="19" spans="4:7" x14ac:dyDescent="0.25">
      <c r="G19" t="s">
        <v>99</v>
      </c>
    </row>
    <row r="20" spans="4:7" x14ac:dyDescent="0.25">
      <c r="G20" t="s">
        <v>127</v>
      </c>
    </row>
  </sheetData>
  <mergeCells count="5">
    <mergeCell ref="A2:H2"/>
    <mergeCell ref="A4:H4"/>
    <mergeCell ref="A6:H6"/>
    <mergeCell ref="D3:F3"/>
    <mergeCell ref="A1:H1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21"/>
  <sheetViews>
    <sheetView workbookViewId="0">
      <selection activeCell="B19" sqref="B19"/>
    </sheetView>
  </sheetViews>
  <sheetFormatPr defaultRowHeight="15" x14ac:dyDescent="0.25"/>
  <cols>
    <col min="1" max="6" width="25.28515625" customWidth="1"/>
  </cols>
  <sheetData>
    <row r="1" spans="1:6" ht="18.75" x14ac:dyDescent="0.3">
      <c r="A1" s="95"/>
      <c r="B1" s="95"/>
      <c r="C1" s="95"/>
      <c r="D1" s="95"/>
      <c r="E1" s="95"/>
      <c r="F1" s="95"/>
    </row>
    <row r="2" spans="1:6" ht="42" customHeight="1" x14ac:dyDescent="0.25">
      <c r="A2" s="100" t="s">
        <v>142</v>
      </c>
      <c r="B2" s="100"/>
      <c r="C2" s="100"/>
      <c r="D2" s="100"/>
      <c r="E2" s="100"/>
      <c r="F2" s="100"/>
    </row>
    <row r="3" spans="1:6" ht="18" customHeight="1" x14ac:dyDescent="0.25">
      <c r="A3" s="4"/>
      <c r="B3" s="114" t="s">
        <v>96</v>
      </c>
      <c r="C3" s="114"/>
      <c r="D3" s="114"/>
      <c r="E3" s="114"/>
      <c r="F3" s="4"/>
    </row>
    <row r="4" spans="1:6" ht="15.75" customHeight="1" x14ac:dyDescent="0.25">
      <c r="A4" s="100" t="s">
        <v>23</v>
      </c>
      <c r="B4" s="100"/>
      <c r="C4" s="100"/>
      <c r="D4" s="100"/>
      <c r="E4" s="100"/>
      <c r="F4" s="100"/>
    </row>
    <row r="5" spans="1:6" ht="18" x14ac:dyDescent="0.25">
      <c r="A5" s="4"/>
      <c r="B5" s="4"/>
      <c r="C5" s="4"/>
      <c r="D5" s="4"/>
      <c r="E5" s="5"/>
      <c r="F5" s="5"/>
    </row>
    <row r="6" spans="1:6" ht="18" customHeight="1" x14ac:dyDescent="0.25">
      <c r="A6" s="100" t="s">
        <v>64</v>
      </c>
      <c r="B6" s="100"/>
      <c r="C6" s="100"/>
      <c r="D6" s="100"/>
      <c r="E6" s="100"/>
      <c r="F6" s="100"/>
    </row>
    <row r="7" spans="1:6" ht="18" x14ac:dyDescent="0.25">
      <c r="A7" s="4"/>
      <c r="B7" s="4"/>
      <c r="C7" s="4"/>
      <c r="D7" s="4"/>
      <c r="E7" s="5"/>
      <c r="F7" s="5"/>
    </row>
    <row r="8" spans="1:6" ht="25.5" x14ac:dyDescent="0.25">
      <c r="A8" s="19" t="s">
        <v>55</v>
      </c>
      <c r="B8" s="19" t="s">
        <v>41</v>
      </c>
      <c r="C8" s="20" t="s">
        <v>42</v>
      </c>
      <c r="D8" s="20" t="s">
        <v>39</v>
      </c>
      <c r="E8" s="20" t="s">
        <v>33</v>
      </c>
      <c r="F8" s="20" t="s">
        <v>40</v>
      </c>
    </row>
    <row r="9" spans="1:6" x14ac:dyDescent="0.25">
      <c r="A9" s="11" t="s">
        <v>65</v>
      </c>
      <c r="B9" s="8">
        <v>0</v>
      </c>
      <c r="C9" s="9">
        <v>0</v>
      </c>
      <c r="D9" s="9">
        <v>0</v>
      </c>
      <c r="E9" s="9">
        <v>0</v>
      </c>
      <c r="F9" s="9">
        <v>0</v>
      </c>
    </row>
    <row r="10" spans="1:6" ht="25.5" x14ac:dyDescent="0.25">
      <c r="A10" s="11" t="s">
        <v>66</v>
      </c>
      <c r="B10" s="8">
        <v>0</v>
      </c>
      <c r="C10" s="9">
        <v>0</v>
      </c>
      <c r="D10" s="9">
        <v>0</v>
      </c>
      <c r="E10" s="9">
        <v>0</v>
      </c>
      <c r="F10" s="9">
        <v>0</v>
      </c>
    </row>
    <row r="11" spans="1:6" ht="25.5" x14ac:dyDescent="0.25">
      <c r="A11" s="17" t="s">
        <v>67</v>
      </c>
      <c r="B11" s="8">
        <v>0</v>
      </c>
      <c r="C11" s="9">
        <v>0</v>
      </c>
      <c r="D11" s="9">
        <v>0</v>
      </c>
      <c r="E11" s="9">
        <v>0</v>
      </c>
      <c r="F11" s="9">
        <v>0</v>
      </c>
    </row>
    <row r="12" spans="1:6" x14ac:dyDescent="0.25">
      <c r="A12" s="17"/>
      <c r="B12" s="8">
        <v>0</v>
      </c>
      <c r="C12" s="9">
        <v>0</v>
      </c>
      <c r="D12" s="9">
        <v>0</v>
      </c>
      <c r="E12" s="9">
        <v>0</v>
      </c>
      <c r="F12" s="9">
        <v>0</v>
      </c>
    </row>
    <row r="13" spans="1:6" x14ac:dyDescent="0.25">
      <c r="A13" s="11" t="s">
        <v>68</v>
      </c>
      <c r="B13" s="8">
        <v>0</v>
      </c>
      <c r="C13" s="9">
        <v>0</v>
      </c>
      <c r="D13" s="9">
        <v>0</v>
      </c>
      <c r="E13" s="9">
        <v>0</v>
      </c>
      <c r="F13" s="9">
        <v>0</v>
      </c>
    </row>
    <row r="14" spans="1:6" x14ac:dyDescent="0.25">
      <c r="A14" s="24" t="s">
        <v>59</v>
      </c>
      <c r="B14" s="8">
        <v>0</v>
      </c>
      <c r="C14" s="9">
        <v>0</v>
      </c>
      <c r="D14" s="9">
        <v>0</v>
      </c>
      <c r="E14" s="9">
        <v>0</v>
      </c>
      <c r="F14" s="9">
        <v>0</v>
      </c>
    </row>
    <row r="15" spans="1:6" x14ac:dyDescent="0.25">
      <c r="A15" s="13" t="s">
        <v>60</v>
      </c>
      <c r="B15" s="8">
        <v>0</v>
      </c>
      <c r="C15" s="9">
        <v>0</v>
      </c>
      <c r="D15" s="9">
        <v>0</v>
      </c>
      <c r="E15" s="9">
        <v>0</v>
      </c>
      <c r="F15" s="10">
        <v>0</v>
      </c>
    </row>
    <row r="16" spans="1:6" x14ac:dyDescent="0.25">
      <c r="A16" s="24" t="s">
        <v>61</v>
      </c>
      <c r="B16" s="8">
        <v>0</v>
      </c>
      <c r="C16" s="9">
        <v>0</v>
      </c>
      <c r="D16" s="9">
        <v>0</v>
      </c>
      <c r="E16" s="9">
        <v>0</v>
      </c>
      <c r="F16" s="10">
        <v>0</v>
      </c>
    </row>
    <row r="17" spans="1:6" x14ac:dyDescent="0.25">
      <c r="A17" s="13" t="s">
        <v>62</v>
      </c>
      <c r="B17" s="8">
        <v>0</v>
      </c>
      <c r="C17" s="9">
        <v>0</v>
      </c>
      <c r="D17" s="9">
        <v>0</v>
      </c>
      <c r="E17" s="9">
        <v>0</v>
      </c>
      <c r="F17" s="10">
        <v>0</v>
      </c>
    </row>
    <row r="19" spans="1:6" x14ac:dyDescent="0.25">
      <c r="B19" t="s">
        <v>146</v>
      </c>
      <c r="E19" t="s">
        <v>100</v>
      </c>
    </row>
    <row r="20" spans="1:6" x14ac:dyDescent="0.25">
      <c r="E20" t="s">
        <v>101</v>
      </c>
    </row>
    <row r="21" spans="1:6" x14ac:dyDescent="0.25">
      <c r="E21" t="s">
        <v>128</v>
      </c>
    </row>
  </sheetData>
  <mergeCells count="5">
    <mergeCell ref="A2:F2"/>
    <mergeCell ref="A4:F4"/>
    <mergeCell ref="A6:F6"/>
    <mergeCell ref="B3:E3"/>
    <mergeCell ref="A1:F1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50"/>
  <sheetViews>
    <sheetView tabSelected="1" workbookViewId="0">
      <selection activeCell="K13" sqref="K13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9" width="25.28515625" customWidth="1"/>
  </cols>
  <sheetData>
    <row r="1" spans="1:9" ht="18.75" x14ac:dyDescent="0.3">
      <c r="D1" s="95"/>
      <c r="E1" s="95"/>
      <c r="F1" s="95"/>
      <c r="G1" s="95"/>
      <c r="H1" s="95"/>
    </row>
    <row r="2" spans="1:9" ht="42" customHeight="1" x14ac:dyDescent="0.25">
      <c r="A2" s="100" t="s">
        <v>143</v>
      </c>
      <c r="B2" s="100"/>
      <c r="C2" s="100"/>
      <c r="D2" s="100"/>
      <c r="E2" s="100"/>
      <c r="F2" s="100"/>
      <c r="G2" s="100"/>
      <c r="H2" s="100"/>
      <c r="I2" s="100"/>
    </row>
    <row r="3" spans="1:9" ht="18" x14ac:dyDescent="0.25">
      <c r="A3" s="4"/>
      <c r="B3" s="4"/>
      <c r="C3" s="4"/>
      <c r="D3" s="4"/>
      <c r="E3" s="114" t="s">
        <v>96</v>
      </c>
      <c r="F3" s="114"/>
      <c r="G3" s="114"/>
      <c r="H3" s="5"/>
      <c r="I3" s="5"/>
    </row>
    <row r="4" spans="1:9" ht="18" customHeight="1" x14ac:dyDescent="0.25">
      <c r="A4" s="100" t="s">
        <v>22</v>
      </c>
      <c r="B4" s="101"/>
      <c r="C4" s="101"/>
      <c r="D4" s="101"/>
      <c r="E4" s="101"/>
      <c r="F4" s="101"/>
      <c r="G4" s="101"/>
      <c r="H4" s="101"/>
      <c r="I4" s="101"/>
    </row>
    <row r="5" spans="1:9" ht="18" x14ac:dyDescent="0.25">
      <c r="A5" s="4"/>
      <c r="B5" s="4"/>
      <c r="C5" s="4"/>
      <c r="D5" s="4"/>
      <c r="E5" s="4"/>
      <c r="F5" s="4"/>
      <c r="G5" s="4"/>
      <c r="H5" s="5"/>
      <c r="I5" s="5"/>
    </row>
    <row r="6" spans="1:9" x14ac:dyDescent="0.25">
      <c r="A6" s="127" t="s">
        <v>24</v>
      </c>
      <c r="B6" s="128"/>
      <c r="C6" s="129"/>
      <c r="D6" s="19" t="s">
        <v>25</v>
      </c>
      <c r="E6" s="19" t="s">
        <v>132</v>
      </c>
      <c r="F6" s="20" t="s">
        <v>131</v>
      </c>
      <c r="G6" s="20" t="s">
        <v>137</v>
      </c>
      <c r="H6" s="20" t="s">
        <v>138</v>
      </c>
      <c r="I6" s="20" t="s">
        <v>139</v>
      </c>
    </row>
    <row r="7" spans="1:9" x14ac:dyDescent="0.25">
      <c r="A7" s="90"/>
      <c r="B7" s="91"/>
      <c r="C7" s="92"/>
      <c r="D7" s="19"/>
      <c r="E7" s="19"/>
      <c r="F7" s="20"/>
      <c r="G7" s="20"/>
      <c r="H7" s="20"/>
      <c r="I7" s="20"/>
    </row>
    <row r="8" spans="1:9" ht="50.1" customHeight="1" x14ac:dyDescent="0.25">
      <c r="A8" s="121" t="s">
        <v>102</v>
      </c>
      <c r="B8" s="122"/>
      <c r="C8" s="123"/>
      <c r="D8" s="28" t="s">
        <v>103</v>
      </c>
      <c r="E8" s="63">
        <v>163130</v>
      </c>
      <c r="F8" s="69">
        <v>300668</v>
      </c>
      <c r="G8" s="69">
        <v>344346</v>
      </c>
      <c r="H8" s="69">
        <v>353298</v>
      </c>
      <c r="I8" s="69">
        <v>361776</v>
      </c>
    </row>
    <row r="9" spans="1:9" x14ac:dyDescent="0.25">
      <c r="A9" s="124" t="s">
        <v>104</v>
      </c>
      <c r="B9" s="125"/>
      <c r="C9" s="126"/>
      <c r="D9" s="74" t="s">
        <v>105</v>
      </c>
      <c r="E9" s="76">
        <v>117395</v>
      </c>
      <c r="F9" s="86">
        <v>213372</v>
      </c>
      <c r="G9" s="86">
        <v>247968</v>
      </c>
      <c r="H9" s="86">
        <v>254415</v>
      </c>
      <c r="I9" s="86">
        <v>260520</v>
      </c>
    </row>
    <row r="10" spans="1:9" x14ac:dyDescent="0.25">
      <c r="A10" s="130" t="s">
        <v>106</v>
      </c>
      <c r="B10" s="131"/>
      <c r="C10" s="132"/>
      <c r="D10" s="80" t="s">
        <v>107</v>
      </c>
      <c r="E10" s="63">
        <v>117395</v>
      </c>
      <c r="F10" s="69">
        <v>211211</v>
      </c>
      <c r="G10" s="69">
        <v>245558</v>
      </c>
      <c r="H10" s="69">
        <v>251943</v>
      </c>
      <c r="I10" s="73">
        <v>257989</v>
      </c>
    </row>
    <row r="11" spans="1:9" x14ac:dyDescent="0.25">
      <c r="A11" s="133">
        <v>3</v>
      </c>
      <c r="B11" s="134"/>
      <c r="C11" s="135"/>
      <c r="D11" s="27" t="s">
        <v>10</v>
      </c>
      <c r="E11" s="8">
        <v>117395</v>
      </c>
      <c r="F11" s="9">
        <v>211211</v>
      </c>
      <c r="G11" s="9">
        <v>245558</v>
      </c>
      <c r="H11" s="69">
        <v>251943</v>
      </c>
      <c r="I11" s="73">
        <v>257989</v>
      </c>
    </row>
    <row r="12" spans="1:9" x14ac:dyDescent="0.25">
      <c r="A12" s="136">
        <v>31</v>
      </c>
      <c r="B12" s="137"/>
      <c r="C12" s="138"/>
      <c r="D12" s="27" t="s">
        <v>11</v>
      </c>
      <c r="E12" s="8">
        <v>95569</v>
      </c>
      <c r="F12" s="9">
        <v>150075</v>
      </c>
      <c r="G12" s="9">
        <v>180561</v>
      </c>
      <c r="H12" s="9">
        <v>185256</v>
      </c>
      <c r="I12" s="10">
        <v>189703</v>
      </c>
    </row>
    <row r="13" spans="1:9" x14ac:dyDescent="0.25">
      <c r="A13" s="136">
        <v>32</v>
      </c>
      <c r="B13" s="137"/>
      <c r="C13" s="138"/>
      <c r="D13" s="27" t="s">
        <v>26</v>
      </c>
      <c r="E13" s="8">
        <v>21232</v>
      </c>
      <c r="F13" s="9">
        <v>60056</v>
      </c>
      <c r="G13" s="9">
        <v>63850</v>
      </c>
      <c r="H13" s="9">
        <v>65510</v>
      </c>
      <c r="I13" s="10">
        <v>67081</v>
      </c>
    </row>
    <row r="14" spans="1:9" x14ac:dyDescent="0.25">
      <c r="A14" s="70">
        <v>34</v>
      </c>
      <c r="B14" s="71"/>
      <c r="C14" s="72"/>
      <c r="D14" s="27" t="s">
        <v>79</v>
      </c>
      <c r="E14" s="8">
        <v>594</v>
      </c>
      <c r="F14" s="9">
        <v>1080</v>
      </c>
      <c r="G14" s="9">
        <v>1147</v>
      </c>
      <c r="H14" s="9">
        <v>1177</v>
      </c>
      <c r="I14" s="10">
        <v>1205</v>
      </c>
    </row>
    <row r="15" spans="1:9" ht="25.5" customHeight="1" x14ac:dyDescent="0.25">
      <c r="A15" s="139" t="s">
        <v>108</v>
      </c>
      <c r="B15" s="140"/>
      <c r="C15" s="141"/>
      <c r="D15" s="28" t="s">
        <v>110</v>
      </c>
      <c r="E15" s="63">
        <v>0</v>
      </c>
      <c r="F15" s="69">
        <v>819</v>
      </c>
      <c r="G15" s="69">
        <v>985</v>
      </c>
      <c r="H15" s="69">
        <v>1010</v>
      </c>
      <c r="I15" s="73">
        <v>1034</v>
      </c>
    </row>
    <row r="16" spans="1:9" x14ac:dyDescent="0.25">
      <c r="A16" s="136">
        <v>3</v>
      </c>
      <c r="B16" s="137"/>
      <c r="C16" s="138"/>
      <c r="D16" s="27" t="s">
        <v>111</v>
      </c>
      <c r="E16" s="8">
        <v>0</v>
      </c>
      <c r="F16" s="9">
        <v>819</v>
      </c>
      <c r="G16" s="9">
        <v>985</v>
      </c>
      <c r="H16" s="9">
        <v>1010</v>
      </c>
      <c r="I16" s="10">
        <v>1034</v>
      </c>
    </row>
    <row r="17" spans="1:9" x14ac:dyDescent="0.25">
      <c r="A17" s="70">
        <v>32</v>
      </c>
      <c r="B17" s="71"/>
      <c r="C17" s="72"/>
      <c r="D17" s="27" t="s">
        <v>26</v>
      </c>
      <c r="E17" s="8">
        <v>0</v>
      </c>
      <c r="F17" s="9">
        <v>819</v>
      </c>
      <c r="G17" s="9">
        <v>985</v>
      </c>
      <c r="H17" s="9">
        <v>1010</v>
      </c>
      <c r="I17" s="10">
        <v>1034</v>
      </c>
    </row>
    <row r="18" spans="1:9" ht="25.5" x14ac:dyDescent="0.25">
      <c r="A18" s="139" t="s">
        <v>112</v>
      </c>
      <c r="B18" s="140"/>
      <c r="C18" s="141"/>
      <c r="D18" s="28" t="s">
        <v>113</v>
      </c>
      <c r="E18" s="63">
        <v>0</v>
      </c>
      <c r="F18" s="69">
        <v>1342</v>
      </c>
      <c r="G18" s="69">
        <v>1425</v>
      </c>
      <c r="H18" s="69">
        <v>1462</v>
      </c>
      <c r="I18" s="73">
        <v>1497</v>
      </c>
    </row>
    <row r="19" spans="1:9" x14ac:dyDescent="0.25">
      <c r="A19" s="70">
        <v>3</v>
      </c>
      <c r="B19" s="71"/>
      <c r="C19" s="72"/>
      <c r="D19" s="27" t="s">
        <v>10</v>
      </c>
      <c r="E19" s="8">
        <v>0</v>
      </c>
      <c r="F19" s="9">
        <v>1342</v>
      </c>
      <c r="G19" s="9">
        <v>1425</v>
      </c>
      <c r="H19" s="9">
        <v>1462</v>
      </c>
      <c r="I19" s="10">
        <v>1497</v>
      </c>
    </row>
    <row r="20" spans="1:9" x14ac:dyDescent="0.25">
      <c r="A20" s="142" t="s">
        <v>114</v>
      </c>
      <c r="B20" s="143"/>
      <c r="C20" s="144"/>
      <c r="D20" s="27" t="s">
        <v>26</v>
      </c>
      <c r="E20" s="8">
        <v>0</v>
      </c>
      <c r="F20" s="9">
        <v>1342</v>
      </c>
      <c r="G20" s="9">
        <v>1425</v>
      </c>
      <c r="H20" s="9">
        <v>1462</v>
      </c>
      <c r="I20" s="10">
        <v>1497</v>
      </c>
    </row>
    <row r="21" spans="1:9" x14ac:dyDescent="0.25">
      <c r="A21" s="121" t="s">
        <v>29</v>
      </c>
      <c r="B21" s="122"/>
      <c r="C21" s="123"/>
      <c r="D21" s="28" t="s">
        <v>30</v>
      </c>
      <c r="E21" s="8"/>
      <c r="F21" s="9"/>
      <c r="G21" s="9"/>
      <c r="H21" s="9"/>
      <c r="I21" s="9"/>
    </row>
    <row r="22" spans="1:9" ht="50.1" customHeight="1" x14ac:dyDescent="0.25">
      <c r="A22" s="145" t="s">
        <v>115</v>
      </c>
      <c r="B22" s="146"/>
      <c r="C22" s="147"/>
      <c r="D22" s="77" t="s">
        <v>116</v>
      </c>
      <c r="E22" s="75">
        <v>5242</v>
      </c>
      <c r="F22" s="85">
        <v>43957</v>
      </c>
      <c r="G22" s="85">
        <v>46677</v>
      </c>
      <c r="H22" s="85">
        <v>47890</v>
      </c>
      <c r="I22" s="85">
        <v>49040</v>
      </c>
    </row>
    <row r="23" spans="1:9" ht="15" customHeight="1" x14ac:dyDescent="0.25">
      <c r="A23" s="130" t="s">
        <v>106</v>
      </c>
      <c r="B23" s="131"/>
      <c r="C23" s="132"/>
      <c r="D23" s="80" t="s">
        <v>107</v>
      </c>
      <c r="E23" s="63">
        <v>3387</v>
      </c>
      <c r="F23" s="69">
        <v>38992</v>
      </c>
      <c r="G23" s="69">
        <v>41405</v>
      </c>
      <c r="H23" s="69">
        <v>42481</v>
      </c>
      <c r="I23" s="73">
        <v>43501</v>
      </c>
    </row>
    <row r="24" spans="1:9" x14ac:dyDescent="0.25">
      <c r="A24" s="133" t="s">
        <v>117</v>
      </c>
      <c r="B24" s="134"/>
      <c r="C24" s="135"/>
      <c r="D24" s="27" t="s">
        <v>10</v>
      </c>
      <c r="E24" s="8">
        <v>1515</v>
      </c>
      <c r="F24" s="9">
        <v>19711</v>
      </c>
      <c r="G24" s="9">
        <v>20931</v>
      </c>
      <c r="H24" s="9">
        <v>21475</v>
      </c>
      <c r="I24" s="10">
        <v>21991</v>
      </c>
    </row>
    <row r="25" spans="1:9" x14ac:dyDescent="0.25">
      <c r="A25" s="136">
        <v>32</v>
      </c>
      <c r="B25" s="137"/>
      <c r="C25" s="138"/>
      <c r="D25" s="27" t="s">
        <v>26</v>
      </c>
      <c r="E25" s="8">
        <v>1515</v>
      </c>
      <c r="F25" s="9">
        <v>19711</v>
      </c>
      <c r="G25" s="9">
        <v>20931</v>
      </c>
      <c r="H25" s="9">
        <v>21475</v>
      </c>
      <c r="I25" s="10">
        <v>21991</v>
      </c>
    </row>
    <row r="26" spans="1:9" ht="25.5" x14ac:dyDescent="0.25">
      <c r="A26" s="136">
        <v>4</v>
      </c>
      <c r="B26" s="137"/>
      <c r="C26" s="138"/>
      <c r="D26" s="27" t="s">
        <v>12</v>
      </c>
      <c r="E26" s="8">
        <v>1872</v>
      </c>
      <c r="F26" s="9">
        <v>19281</v>
      </c>
      <c r="G26" s="9">
        <v>20474</v>
      </c>
      <c r="H26" s="9">
        <v>21006</v>
      </c>
      <c r="I26" s="10">
        <v>21510</v>
      </c>
    </row>
    <row r="27" spans="1:9" ht="25.5" x14ac:dyDescent="0.25">
      <c r="A27" s="136">
        <v>42</v>
      </c>
      <c r="B27" s="137"/>
      <c r="C27" s="138"/>
      <c r="D27" s="27" t="s">
        <v>81</v>
      </c>
      <c r="E27" s="8">
        <v>1872</v>
      </c>
      <c r="F27" s="9">
        <v>19281</v>
      </c>
      <c r="G27" s="9">
        <v>20474</v>
      </c>
      <c r="H27" s="9">
        <v>21006</v>
      </c>
      <c r="I27" s="10">
        <v>21510</v>
      </c>
    </row>
    <row r="28" spans="1:9" ht="25.5" x14ac:dyDescent="0.25">
      <c r="A28" s="84" t="s">
        <v>118</v>
      </c>
      <c r="B28" s="71"/>
      <c r="C28" s="81"/>
      <c r="D28" s="28" t="s">
        <v>109</v>
      </c>
      <c r="E28" s="63">
        <v>1855</v>
      </c>
      <c r="F28" s="69">
        <v>4965</v>
      </c>
      <c r="G28" s="69">
        <v>5272</v>
      </c>
      <c r="H28" s="69">
        <v>5409</v>
      </c>
      <c r="I28" s="73">
        <v>5539</v>
      </c>
    </row>
    <row r="29" spans="1:9" x14ac:dyDescent="0.25">
      <c r="A29" s="70">
        <v>3</v>
      </c>
      <c r="B29" s="71"/>
      <c r="C29" s="81"/>
      <c r="D29" s="82" t="s">
        <v>10</v>
      </c>
      <c r="E29" s="8">
        <v>0</v>
      </c>
      <c r="F29" s="9">
        <v>209</v>
      </c>
      <c r="G29" s="9">
        <v>222</v>
      </c>
      <c r="H29" s="9">
        <v>228</v>
      </c>
      <c r="I29" s="10">
        <v>233</v>
      </c>
    </row>
    <row r="30" spans="1:9" x14ac:dyDescent="0.25">
      <c r="A30" s="70">
        <v>32</v>
      </c>
      <c r="B30" s="71"/>
      <c r="C30" s="81"/>
      <c r="D30" s="27" t="s">
        <v>26</v>
      </c>
      <c r="E30" s="8">
        <v>0</v>
      </c>
      <c r="F30" s="9">
        <v>209</v>
      </c>
      <c r="G30" s="9">
        <v>222</v>
      </c>
      <c r="H30" s="9">
        <v>228</v>
      </c>
      <c r="I30" s="10">
        <v>233</v>
      </c>
    </row>
    <row r="31" spans="1:9" ht="25.5" x14ac:dyDescent="0.25">
      <c r="A31" s="70">
        <v>4</v>
      </c>
      <c r="B31" s="71"/>
      <c r="C31" s="72"/>
      <c r="D31" s="27" t="s">
        <v>12</v>
      </c>
      <c r="E31" s="8">
        <v>1855</v>
      </c>
      <c r="F31" s="9">
        <v>4756</v>
      </c>
      <c r="G31" s="9">
        <v>5050</v>
      </c>
      <c r="H31" s="9">
        <v>5181</v>
      </c>
      <c r="I31" s="10">
        <v>5306</v>
      </c>
    </row>
    <row r="32" spans="1:9" ht="25.5" x14ac:dyDescent="0.25">
      <c r="A32" s="70">
        <v>42</v>
      </c>
      <c r="B32" s="71"/>
      <c r="C32" s="81"/>
      <c r="D32" s="27" t="s">
        <v>81</v>
      </c>
      <c r="E32" s="8">
        <v>1855</v>
      </c>
      <c r="F32" s="9">
        <v>4756</v>
      </c>
      <c r="G32" s="9">
        <v>5050</v>
      </c>
      <c r="H32" s="9">
        <v>5181</v>
      </c>
      <c r="I32" s="10">
        <v>5306</v>
      </c>
    </row>
    <row r="33" spans="1:9" ht="50.1" customHeight="1" x14ac:dyDescent="0.25">
      <c r="A33" s="148" t="s">
        <v>119</v>
      </c>
      <c r="B33" s="149"/>
      <c r="C33" s="150"/>
      <c r="D33" s="78" t="s">
        <v>120</v>
      </c>
      <c r="E33" s="79">
        <v>40493</v>
      </c>
      <c r="F33" s="87">
        <v>43339</v>
      </c>
      <c r="G33" s="87">
        <v>49701</v>
      </c>
      <c r="H33" s="87">
        <v>50993</v>
      </c>
      <c r="I33" s="88">
        <v>52216</v>
      </c>
    </row>
    <row r="34" spans="1:9" ht="25.5" x14ac:dyDescent="0.25">
      <c r="A34" s="84" t="s">
        <v>106</v>
      </c>
      <c r="B34" s="83"/>
      <c r="C34" s="81"/>
      <c r="D34" s="28" t="s">
        <v>107</v>
      </c>
      <c r="E34" s="63">
        <v>6438</v>
      </c>
      <c r="F34" s="69">
        <v>7055</v>
      </c>
      <c r="G34" s="69">
        <v>8495</v>
      </c>
      <c r="H34" s="69">
        <v>8716</v>
      </c>
      <c r="I34" s="73">
        <v>8925</v>
      </c>
    </row>
    <row r="35" spans="1:9" ht="25.5" x14ac:dyDescent="0.25">
      <c r="A35" s="70">
        <v>4</v>
      </c>
      <c r="B35" s="71"/>
      <c r="C35" s="81"/>
      <c r="D35" s="27" t="s">
        <v>12</v>
      </c>
      <c r="E35" s="8">
        <v>6438</v>
      </c>
      <c r="F35" s="9">
        <v>7055</v>
      </c>
      <c r="G35" s="9">
        <v>8495</v>
      </c>
      <c r="H35" s="9">
        <v>8716</v>
      </c>
      <c r="I35" s="10">
        <v>8925</v>
      </c>
    </row>
    <row r="36" spans="1:9" ht="25.5" x14ac:dyDescent="0.25">
      <c r="A36" s="70">
        <v>42</v>
      </c>
      <c r="B36" s="71"/>
      <c r="C36" s="81"/>
      <c r="D36" s="27" t="s">
        <v>81</v>
      </c>
      <c r="E36" s="8">
        <v>6438</v>
      </c>
      <c r="F36" s="9">
        <v>7055</v>
      </c>
      <c r="G36" s="9">
        <v>8495</v>
      </c>
      <c r="H36" s="9">
        <v>8716</v>
      </c>
      <c r="I36" s="10">
        <v>8925</v>
      </c>
    </row>
    <row r="37" spans="1:9" ht="25.5" x14ac:dyDescent="0.25">
      <c r="A37" s="84" t="s">
        <v>108</v>
      </c>
      <c r="B37" s="71"/>
      <c r="C37" s="81"/>
      <c r="D37" s="28" t="s">
        <v>109</v>
      </c>
      <c r="E37" s="63">
        <v>7181</v>
      </c>
      <c r="F37" s="69">
        <v>5713</v>
      </c>
      <c r="G37" s="69">
        <v>6295</v>
      </c>
      <c r="H37" s="69">
        <v>6458</v>
      </c>
      <c r="I37" s="73">
        <v>6613</v>
      </c>
    </row>
    <row r="38" spans="1:9" x14ac:dyDescent="0.25">
      <c r="A38" s="70">
        <v>3</v>
      </c>
      <c r="B38" s="71"/>
      <c r="C38" s="81"/>
      <c r="D38" s="27" t="s">
        <v>10</v>
      </c>
      <c r="E38" s="8">
        <v>683</v>
      </c>
      <c r="F38" s="9">
        <v>2143</v>
      </c>
      <c r="G38" s="9">
        <v>2276</v>
      </c>
      <c r="H38" s="9">
        <v>2335</v>
      </c>
      <c r="I38" s="10">
        <v>2391</v>
      </c>
    </row>
    <row r="39" spans="1:9" x14ac:dyDescent="0.25">
      <c r="A39" s="70">
        <v>32</v>
      </c>
      <c r="B39" s="71"/>
      <c r="C39" s="81"/>
      <c r="D39" s="27" t="s">
        <v>26</v>
      </c>
      <c r="E39" s="8">
        <v>683</v>
      </c>
      <c r="F39" s="9">
        <v>2143</v>
      </c>
      <c r="G39" s="9">
        <v>2276</v>
      </c>
      <c r="H39" s="9">
        <v>2335</v>
      </c>
      <c r="I39" s="10">
        <v>2391</v>
      </c>
    </row>
    <row r="40" spans="1:9" ht="25.5" x14ac:dyDescent="0.25">
      <c r="A40" s="70">
        <v>4</v>
      </c>
      <c r="B40" s="71"/>
      <c r="C40" s="81"/>
      <c r="D40" s="27" t="s">
        <v>12</v>
      </c>
      <c r="E40" s="8">
        <v>6498</v>
      </c>
      <c r="F40" s="9">
        <v>3570</v>
      </c>
      <c r="G40" s="9">
        <v>4019</v>
      </c>
      <c r="H40" s="9">
        <v>4123</v>
      </c>
      <c r="I40" s="10">
        <v>4222</v>
      </c>
    </row>
    <row r="41" spans="1:9" ht="25.5" x14ac:dyDescent="0.25">
      <c r="A41" s="70">
        <v>42</v>
      </c>
      <c r="B41" s="71"/>
      <c r="C41" s="81"/>
      <c r="D41" s="27" t="s">
        <v>81</v>
      </c>
      <c r="E41" s="8">
        <v>6498</v>
      </c>
      <c r="F41" s="9">
        <v>3570</v>
      </c>
      <c r="G41" s="9">
        <v>4019</v>
      </c>
      <c r="H41" s="9">
        <v>4123</v>
      </c>
      <c r="I41" s="10">
        <v>4222</v>
      </c>
    </row>
    <row r="42" spans="1:9" ht="50.1" customHeight="1" x14ac:dyDescent="0.25">
      <c r="A42" s="130" t="s">
        <v>112</v>
      </c>
      <c r="B42" s="131"/>
      <c r="C42" s="132"/>
      <c r="D42" s="80" t="s">
        <v>145</v>
      </c>
      <c r="E42" s="63">
        <v>26874</v>
      </c>
      <c r="F42" s="69">
        <v>30571</v>
      </c>
      <c r="G42" s="69">
        <v>34911</v>
      </c>
      <c r="H42" s="69">
        <v>35819</v>
      </c>
      <c r="I42" s="73">
        <v>36678</v>
      </c>
    </row>
    <row r="43" spans="1:9" ht="25.5" customHeight="1" x14ac:dyDescent="0.25">
      <c r="A43" s="151">
        <v>3</v>
      </c>
      <c r="B43" s="152"/>
      <c r="C43" s="153"/>
      <c r="D43" s="154" t="s">
        <v>10</v>
      </c>
      <c r="E43" s="8">
        <v>0</v>
      </c>
      <c r="F43" s="9">
        <v>0</v>
      </c>
      <c r="G43" s="9">
        <v>854</v>
      </c>
      <c r="H43" s="9">
        <v>876</v>
      </c>
      <c r="I43" s="10">
        <v>897</v>
      </c>
    </row>
    <row r="44" spans="1:9" ht="25.5" customHeight="1" x14ac:dyDescent="0.25">
      <c r="A44" s="151">
        <v>32</v>
      </c>
      <c r="B44" s="152"/>
      <c r="C44" s="153"/>
      <c r="D44" s="154" t="s">
        <v>26</v>
      </c>
      <c r="E44" s="8">
        <v>0</v>
      </c>
      <c r="F44" s="9">
        <v>0</v>
      </c>
      <c r="G44" s="9">
        <v>854</v>
      </c>
      <c r="H44" s="9">
        <v>876</v>
      </c>
      <c r="I44" s="10">
        <v>897</v>
      </c>
    </row>
    <row r="45" spans="1:9" ht="25.5" x14ac:dyDescent="0.25">
      <c r="A45" s="133">
        <v>4</v>
      </c>
      <c r="B45" s="134"/>
      <c r="C45" s="135"/>
      <c r="D45" s="27" t="s">
        <v>12</v>
      </c>
      <c r="E45" s="8">
        <v>26874</v>
      </c>
      <c r="F45" s="9">
        <v>30571</v>
      </c>
      <c r="G45" s="9">
        <v>34057</v>
      </c>
      <c r="H45" s="9">
        <v>34943</v>
      </c>
      <c r="I45" s="10">
        <v>35781</v>
      </c>
    </row>
    <row r="46" spans="1:9" ht="25.5" x14ac:dyDescent="0.25">
      <c r="A46" s="136">
        <v>42</v>
      </c>
      <c r="B46" s="137"/>
      <c r="C46" s="138"/>
      <c r="D46" s="27" t="s">
        <v>37</v>
      </c>
      <c r="E46" s="8">
        <v>26874</v>
      </c>
      <c r="F46" s="9">
        <v>30571</v>
      </c>
      <c r="G46" s="9">
        <v>34057</v>
      </c>
      <c r="H46" s="9">
        <v>34943</v>
      </c>
      <c r="I46" s="10">
        <v>35781</v>
      </c>
    </row>
    <row r="48" spans="1:9" x14ac:dyDescent="0.25">
      <c r="D48" s="89" t="s">
        <v>146</v>
      </c>
      <c r="G48" t="s">
        <v>94</v>
      </c>
    </row>
    <row r="49" spans="7:7" x14ac:dyDescent="0.25">
      <c r="G49" t="s">
        <v>121</v>
      </c>
    </row>
    <row r="50" spans="7:7" x14ac:dyDescent="0.25">
      <c r="G50" t="s">
        <v>129</v>
      </c>
    </row>
  </sheetData>
  <mergeCells count="28">
    <mergeCell ref="A45:C45"/>
    <mergeCell ref="A46:C46"/>
    <mergeCell ref="A21:C21"/>
    <mergeCell ref="A22:C22"/>
    <mergeCell ref="A23:C23"/>
    <mergeCell ref="A24:C24"/>
    <mergeCell ref="A42:C42"/>
    <mergeCell ref="A26:C26"/>
    <mergeCell ref="A27:C27"/>
    <mergeCell ref="A33:C33"/>
    <mergeCell ref="A43:C43"/>
    <mergeCell ref="A44:C44"/>
    <mergeCell ref="A10:C10"/>
    <mergeCell ref="A11:C11"/>
    <mergeCell ref="A13:C13"/>
    <mergeCell ref="A12:C12"/>
    <mergeCell ref="A25:C25"/>
    <mergeCell ref="A15:C15"/>
    <mergeCell ref="A16:C16"/>
    <mergeCell ref="A18:C18"/>
    <mergeCell ref="A20:C20"/>
    <mergeCell ref="D1:H1"/>
    <mergeCell ref="A8:C8"/>
    <mergeCell ref="A9:C9"/>
    <mergeCell ref="A2:I2"/>
    <mergeCell ref="A4:I4"/>
    <mergeCell ref="A6:C6"/>
    <mergeCell ref="E3:G3"/>
  </mergeCells>
  <pageMargins left="0.7" right="0.7" top="0.75" bottom="0.75" header="0.3" footer="0.3"/>
  <pageSetup paperSize="9" scale="4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AD50E-884F-4C52-8E6B-ADF6664510F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11</vt:i4>
      </vt:variant>
    </vt:vector>
  </HeadingPairs>
  <TitlesOfParts>
    <vt:vector size="11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List2</vt:lpstr>
      <vt:lpstr>List1</vt:lpstr>
      <vt:lpstr>List3</vt:lpstr>
      <vt:lpstr>List4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Knjižnica Slatina</cp:lastModifiedBy>
  <cp:lastPrinted>2024-09-28T09:46:19Z</cp:lastPrinted>
  <dcterms:created xsi:type="dcterms:W3CDTF">2022-08-12T12:51:27Z</dcterms:created>
  <dcterms:modified xsi:type="dcterms:W3CDTF">2024-09-28T10:09:02Z</dcterms:modified>
</cp:coreProperties>
</file>